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24519" refMode="R1C1"/>
</workbook>
</file>

<file path=xl/calcChain.xml><?xml version="1.0" encoding="utf-8"?>
<calcChain xmlns="http://schemas.openxmlformats.org/spreadsheetml/2006/main">
  <c r="D7" i="1"/>
  <c r="D41"/>
  <c r="D25"/>
  <c r="D11"/>
  <c r="D10" s="1"/>
  <c r="D42" l="1"/>
  <c r="D51"/>
  <c r="D45" l="1"/>
  <c r="D47" l="1"/>
  <c r="D49" l="1"/>
  <c r="D17"/>
  <c r="D16" s="1"/>
  <c r="D15" s="1"/>
  <c r="D14" s="1"/>
  <c r="D40"/>
  <c r="D37"/>
  <c r="D36" s="1"/>
  <c r="D35" s="1"/>
  <c r="D33"/>
  <c r="D29"/>
  <c r="D31"/>
  <c r="D21"/>
  <c r="D20" s="1"/>
  <c r="D19" s="1"/>
  <c r="D24" l="1"/>
  <c r="D23" s="1"/>
  <c r="D9"/>
  <c r="D8" s="1"/>
</calcChain>
</file>

<file path=xl/sharedStrings.xml><?xml version="1.0" encoding="utf-8"?>
<sst xmlns="http://schemas.openxmlformats.org/spreadsheetml/2006/main" count="117" uniqueCount="72">
  <si>
    <t>(рублей)</t>
  </si>
  <si>
    <t>ЦСР</t>
  </si>
  <si>
    <t>ВР</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</si>
  <si>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</si>
  <si>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</si>
  <si>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</si>
  <si>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</si>
  <si>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</si>
  <si>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</si>
  <si>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</si>
  <si>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</si>
  <si>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</si>
  <si>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</si>
  <si>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</si>
  <si>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</si>
  <si>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</si>
  <si>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</si>
  <si>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</si>
  <si>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</si>
  <si>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П1486</t>
  </si>
  <si>
    <t>Иные межбюджетные трансферты на передачу полномочий на осуществление внешнего финансового контроля</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</si>
  <si>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</si>
  <si>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Закупка товаров, работ и услуг для обеспечения государственных (муниципальных) нужд</t>
  </si>
  <si>
    <t>200</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</si>
  <si>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</si>
  <si>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</si>
  <si>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</si>
  <si>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</si>
  <si>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</si>
  <si>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</si>
  <si>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</si>
  <si>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</si>
  <si>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</si>
  <si>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</si>
  <si>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</si>
  <si>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</si>
  <si>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</si>
  <si>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</si>
  <si>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13 0 00 00000</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</si>
  <si>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</si>
  <si>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</si>
  <si>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</si>
  <si>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</si>
  <si>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</si>
  <si>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01 0 00 00000</t>
  </si>
  <si>
    <t>01 1 00 00000</t>
  </si>
  <si>
    <t>01 1 01 00000</t>
  </si>
  <si>
    <t>01 1 01 С1401</t>
  </si>
  <si>
    <t>Расходы на обеспечение деятельности (оказание услуг) муниципальных учреждений</t>
  </si>
  <si>
    <t>300</t>
  </si>
  <si>
    <t>Социальное обеспечение и иные выплаты населению</t>
  </si>
  <si>
    <t>Выплата пенсий за выслугу лет и доплат к пенсии муниципальным служащим</t>
  </si>
  <si>
    <t>Обеспечение деятельности Администрации Старолещинского сельсовета Солнцевского района Курской области</t>
  </si>
  <si>
    <t>77 2 00 С1439</t>
  </si>
  <si>
    <t>Реализация мероприятий по распространению официальной информации</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</si>
  <si>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в муниципальном образовании "Старолещинский сельсовет" Солнцевского района Курской области»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</si>
  <si>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</si>
  <si>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</si>
  <si>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</si>
  <si>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77 2 00 С1445</t>
  </si>
  <si>
    <t>Обеспечение наборами для новорожденных детей необходимыми предметами</t>
  </si>
  <si>
    <t>77 2 00 С2240</t>
  </si>
  <si>
    <t>Наименование показателя</t>
  </si>
  <si>
    <t>Сумма</t>
  </si>
  <si>
    <t>Расходы бюджета-всего</t>
  </si>
  <si>
    <t>Межбюджетные трансферты</t>
  </si>
  <si>
    <t>Муниципальная программа Старолещинского сельсовета Солнцевского района Курской области "Развитие культуры в Старолещинскогм сельсовете Солнцевского района Курской области</t>
  </si>
  <si>
    <t xml:space="preserve">Подпрограмма "Искусство" муниципальной программы "Развитие культуры в Старолещинском сельсовете Солнцевского района Курской области </t>
  </si>
  <si>
    <t>Основное мероприятие  "Организация  культурно - досуговой деятельности "</t>
  </si>
  <si>
    <t>Приложение № 4</t>
  </si>
  <si>
    <t xml:space="preserve">  Исполнение расходов бюджета муниципального  образования "Старолещинский сельсовет" Солнцевского района Курской области за 2023 год по целевым статьям (муниципальным программам муниципального образования "Старолещинский сельсовет" Солнцевского района Курской области и непрограммным направлениям деятельности), группам видов расходов классификации расходов бюджета </t>
  </si>
  <si>
    <t>к  решению Собрания депутатов Старолещинского сельсовета Солнцевского района  Курской области  от 16.05.2024 г. № 10/3 "Об исполнении бюджета муниципального образования "Старолещинский сельсовет" Солнцевского района Курской области  за 2023 год"</t>
  </si>
</sst>
</file>

<file path=xl/styles.xml><?xml version="1.0" encoding="utf-8"?>
<styleSheet xmlns="http://schemas.openxmlformats.org/spreadsheetml/2006/main">
  <numFmts count="1">
    <numFmt numFmtId="164" formatCode="_-* #,##0.00\ _₽_-;\-* #,##0.00\ _₽_-;_-* &quot;-&quot;??\ _₽_-;_-@_-"/>
  </numFmts>
  <fonts count="9">
    <font>
      <sz val="11"/>
      <color theme="1"/>
      <name val="Calibri"/>
      <family val="2"/>
      <charset val="204"/>
      <scheme val="minor"/>
    </font>
    <font>
      <sz val="12"/>
      <color theme="1"/>
      <name val="Times New Roman"/>
      <family val="1"/>
      <charset val="204"/>
    </font>
    <font>
      <b/>
      <sz val="14"/>
      <color theme="1"/>
      <name val="Times New Roman"/>
      <family val="1"/>
      <charset val="204"/>
    </font>
    <font>
      <b/>
      <sz val="14"/>
      <name val="Times New Roman"/>
      <family val="1"/>
      <charset val="204"/>
    </font>
    <font>
      <sz val="14"/>
      <color theme="1"/>
      <name val="Times New Roman"/>
      <family val="1"/>
      <charset val="204"/>
    </font>
    <font>
      <sz val="14"/>
      <name val="Times New Roman"/>
      <family val="1"/>
      <charset val="204"/>
    </font>
    <font>
      <b/>
      <i/>
      <sz val="14"/>
      <name val="Times New Roman"/>
      <family val="1"/>
      <charset val="204"/>
    </font>
    <font>
      <b/>
      <i/>
      <sz val="14"/>
      <color theme="1"/>
      <name val="Times New Roman"/>
      <family val="1"/>
      <charset val="204"/>
    </font>
    <font>
      <sz val="11"/>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0" borderId="0" xfId="0" applyFont="1"/>
    <xf numFmtId="0" fontId="3" fillId="0" borderId="2" xfId="0" applyFont="1" applyBorder="1" applyAlignment="1">
      <alignment vertical="top"/>
    </xf>
    <xf numFmtId="0" fontId="1" fillId="0" borderId="0" xfId="0" applyFont="1" applyAlignment="1">
      <alignment wrapText="1"/>
    </xf>
    <xf numFmtId="0" fontId="5" fillId="2" borderId="0" xfId="0" applyFont="1" applyFill="1" applyAlignment="1">
      <alignment wrapText="1"/>
    </xf>
    <xf numFmtId="0" fontId="5" fillId="2" borderId="0" xfId="0" applyFont="1" applyFill="1" applyAlignment="1"/>
    <xf numFmtId="0" fontId="5" fillId="2" borderId="0" xfId="0" applyFont="1" applyFill="1" applyAlignment="1">
      <alignment horizontal="right"/>
    </xf>
    <xf numFmtId="3" fontId="3" fillId="2" borderId="0" xfId="0" applyNumberFormat="1" applyFont="1" applyFill="1" applyAlignment="1">
      <alignment horizontal="right"/>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top" wrapText="1"/>
    </xf>
    <xf numFmtId="0" fontId="3" fillId="3" borderId="2" xfId="0" applyFont="1" applyFill="1" applyBorder="1" applyAlignment="1">
      <alignment vertical="top" wrapText="1"/>
    </xf>
    <xf numFmtId="0" fontId="5" fillId="3" borderId="2" xfId="0" applyFont="1" applyFill="1" applyBorder="1" applyAlignment="1">
      <alignment vertical="top" wrapText="1"/>
    </xf>
    <xf numFmtId="0" fontId="6" fillId="3" borderId="2" xfId="0" applyFont="1" applyFill="1" applyBorder="1" applyAlignment="1">
      <alignment vertical="top" wrapText="1"/>
    </xf>
    <xf numFmtId="49" fontId="2" fillId="0" borderId="1" xfId="0" applyNumberFormat="1" applyFont="1" applyBorder="1" applyAlignment="1">
      <alignment vertical="top"/>
    </xf>
    <xf numFmtId="49" fontId="2" fillId="3" borderId="1" xfId="0" applyNumberFormat="1" applyFont="1" applyFill="1" applyBorder="1" applyAlignment="1">
      <alignment vertical="top"/>
    </xf>
    <xf numFmtId="49" fontId="4" fillId="3" borderId="1" xfId="0" applyNumberFormat="1" applyFont="1" applyFill="1" applyBorder="1" applyAlignment="1">
      <alignment vertical="top"/>
    </xf>
    <xf numFmtId="49" fontId="7" fillId="3" borderId="1" xfId="0" applyNumberFormat="1" applyFont="1" applyFill="1" applyBorder="1" applyAlignment="1">
      <alignment vertical="top"/>
    </xf>
    <xf numFmtId="164" fontId="2" fillId="3" borderId="3" xfId="0" applyNumberFormat="1" applyFont="1" applyFill="1" applyBorder="1" applyAlignment="1">
      <alignment vertical="top"/>
    </xf>
    <xf numFmtId="164" fontId="4" fillId="3" borderId="3" xfId="0" applyNumberFormat="1" applyFont="1" applyFill="1" applyBorder="1" applyAlignment="1">
      <alignment vertical="top"/>
    </xf>
    <xf numFmtId="164" fontId="7" fillId="3" borderId="3" xfId="0" applyNumberFormat="1" applyFont="1" applyFill="1" applyBorder="1" applyAlignment="1">
      <alignment vertical="top"/>
    </xf>
    <xf numFmtId="0" fontId="4" fillId="0" borderId="0" xfId="0" applyFont="1" applyAlignment="1">
      <alignment horizontal="center" vertical="center" wrapText="1"/>
    </xf>
    <xf numFmtId="0" fontId="8" fillId="0" borderId="0" xfId="0" applyFont="1" applyAlignment="1">
      <alignment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D55"/>
  <sheetViews>
    <sheetView tabSelected="1" view="pageBreakPreview" zoomScale="80" zoomScaleSheetLayoutView="80" workbookViewId="0">
      <selection activeCell="I4" sqref="I4"/>
    </sheetView>
  </sheetViews>
  <sheetFormatPr defaultRowHeight="15"/>
  <cols>
    <col min="1" max="1" width="72.85546875" customWidth="1"/>
    <col min="2" max="2" width="22.5703125" customWidth="1"/>
    <col min="3" max="3" width="7.5703125" customWidth="1"/>
    <col min="4" max="4" width="32.5703125" customWidth="1"/>
    <col min="5" max="5" width="15.85546875" bestFit="1" customWidth="1"/>
  </cols>
  <sheetData>
    <row r="2" spans="1:4" ht="15.75">
      <c r="A2" s="1"/>
      <c r="B2" s="1"/>
      <c r="C2" s="1"/>
      <c r="D2" s="3" t="s">
        <v>69</v>
      </c>
    </row>
    <row r="3" spans="1:4" ht="85.5" customHeight="1">
      <c r="A3" s="1"/>
      <c r="B3" s="22" t="s">
        <v>71</v>
      </c>
      <c r="C3" s="22"/>
      <c r="D3" s="22"/>
    </row>
    <row r="4" spans="1:4" ht="87" customHeight="1">
      <c r="A4" s="21" t="s">
        <v>70</v>
      </c>
      <c r="B4" s="21"/>
      <c r="C4" s="21"/>
      <c r="D4" s="21"/>
    </row>
    <row r="5" spans="1:4" ht="16.5" customHeight="1">
      <c r="A5" s="4"/>
      <c r="B5" s="5"/>
      <c r="C5" s="6"/>
      <c r="D5" s="7" t="s">
        <v>0</v>
      </c>
    </row>
    <row r="6" spans="1:4" ht="18.75">
      <c r="A6" s="8" t="s">
        <v>62</v>
      </c>
      <c r="B6" s="9" t="s">
        <v>1</v>
      </c>
      <c r="C6" s="9" t="s">
        <v>2</v>
      </c>
      <c r="D6" s="10" t="s">
        <v>63</v>
      </c>
    </row>
    <row r="7" spans="1:4" ht="18.75">
      <c r="A7" s="2" t="s">
        <v>64</v>
      </c>
      <c r="B7" s="14"/>
      <c r="C7" s="14"/>
      <c r="D7" s="18">
        <f>D8+D14+D19+D23+D35+D40</f>
        <v>3490709.1399999997</v>
      </c>
    </row>
    <row r="8" spans="1:4" ht="75">
      <c r="A8" s="11" t="s">
        <v>66</v>
      </c>
      <c r="B8" s="15" t="s">
        <v>44</v>
      </c>
      <c r="C8" s="15"/>
      <c r="D8" s="18">
        <f>D9</f>
        <v>47843.619999999995</v>
      </c>
    </row>
    <row r="9" spans="1:4" ht="56.25">
      <c r="A9" s="12" t="s">
        <v>67</v>
      </c>
      <c r="B9" s="16" t="s">
        <v>45</v>
      </c>
      <c r="C9" s="16"/>
      <c r="D9" s="19">
        <f>D10</f>
        <v>47843.619999999995</v>
      </c>
    </row>
    <row r="10" spans="1:4" ht="37.5">
      <c r="A10" s="12" t="s">
        <v>68</v>
      </c>
      <c r="B10" s="16" t="s">
        <v>46</v>
      </c>
      <c r="C10" s="16"/>
      <c r="D10" s="19">
        <f>D11</f>
        <v>47843.619999999995</v>
      </c>
    </row>
    <row r="11" spans="1:4" ht="37.5">
      <c r="A11" s="12" t="s">
        <v>48</v>
      </c>
      <c r="B11" s="16" t="s">
        <v>47</v>
      </c>
      <c r="C11" s="16"/>
      <c r="D11" s="19">
        <f>D12+D13</f>
        <v>47843.619999999995</v>
      </c>
    </row>
    <row r="12" spans="1:4" ht="37.5">
      <c r="A12" s="12" t="s">
        <v>22</v>
      </c>
      <c r="B12" s="16" t="s">
        <v>47</v>
      </c>
      <c r="C12" s="16" t="s">
        <v>23</v>
      </c>
      <c r="D12" s="19">
        <v>46277.74</v>
      </c>
    </row>
    <row r="13" spans="1:4" ht="18.75">
      <c r="A13" s="12" t="s">
        <v>15</v>
      </c>
      <c r="B13" s="16" t="s">
        <v>47</v>
      </c>
      <c r="C13" s="16" t="s">
        <v>16</v>
      </c>
      <c r="D13" s="19">
        <v>1565.88</v>
      </c>
    </row>
    <row r="14" spans="1:4" ht="112.5">
      <c r="A14" s="11" t="s">
        <v>55</v>
      </c>
      <c r="B14" s="15" t="s">
        <v>38</v>
      </c>
      <c r="C14" s="15"/>
      <c r="D14" s="18">
        <f>D15</f>
        <v>21662.2</v>
      </c>
    </row>
    <row r="15" spans="1:4" ht="75">
      <c r="A15" s="12" t="s">
        <v>56</v>
      </c>
      <c r="B15" s="16" t="s">
        <v>39</v>
      </c>
      <c r="C15" s="16"/>
      <c r="D15" s="19">
        <f>D16</f>
        <v>21662.2</v>
      </c>
    </row>
    <row r="16" spans="1:4" ht="37.5">
      <c r="A16" s="12" t="s">
        <v>42</v>
      </c>
      <c r="B16" s="16" t="s">
        <v>40</v>
      </c>
      <c r="C16" s="16"/>
      <c r="D16" s="19">
        <f>D17</f>
        <v>21662.2</v>
      </c>
    </row>
    <row r="17" spans="1:4" ht="37.5">
      <c r="A17" s="12" t="s">
        <v>43</v>
      </c>
      <c r="B17" s="16" t="s">
        <v>41</v>
      </c>
      <c r="C17" s="16"/>
      <c r="D17" s="19">
        <f>D18</f>
        <v>21662.2</v>
      </c>
    </row>
    <row r="18" spans="1:4" ht="37.5">
      <c r="A18" s="12" t="s">
        <v>22</v>
      </c>
      <c r="B18" s="16" t="s">
        <v>41</v>
      </c>
      <c r="C18" s="16" t="s">
        <v>23</v>
      </c>
      <c r="D18" s="19">
        <v>21662.2</v>
      </c>
    </row>
    <row r="19" spans="1:4" ht="37.5">
      <c r="A19" s="11" t="s">
        <v>3</v>
      </c>
      <c r="B19" s="15" t="s">
        <v>4</v>
      </c>
      <c r="C19" s="15"/>
      <c r="D19" s="18">
        <f>D20</f>
        <v>783202.97</v>
      </c>
    </row>
    <row r="20" spans="1:4" ht="18.75">
      <c r="A20" s="12" t="s">
        <v>5</v>
      </c>
      <c r="B20" s="16" t="s">
        <v>6</v>
      </c>
      <c r="C20" s="16"/>
      <c r="D20" s="19">
        <f>D21</f>
        <v>783202.97</v>
      </c>
    </row>
    <row r="21" spans="1:4" ht="37.5">
      <c r="A21" s="12" t="s">
        <v>7</v>
      </c>
      <c r="B21" s="16" t="s">
        <v>8</v>
      </c>
      <c r="C21" s="16"/>
      <c r="D21" s="19">
        <f>D22</f>
        <v>783202.97</v>
      </c>
    </row>
    <row r="22" spans="1:4" ht="93.75">
      <c r="A22" s="12" t="s">
        <v>9</v>
      </c>
      <c r="B22" s="16" t="s">
        <v>8</v>
      </c>
      <c r="C22" s="16" t="s">
        <v>10</v>
      </c>
      <c r="D22" s="19">
        <v>783202.97</v>
      </c>
    </row>
    <row r="23" spans="1:4" ht="37.5">
      <c r="A23" s="11" t="s">
        <v>11</v>
      </c>
      <c r="B23" s="15" t="s">
        <v>12</v>
      </c>
      <c r="C23" s="15"/>
      <c r="D23" s="18">
        <f>D24</f>
        <v>1213748.47</v>
      </c>
    </row>
    <row r="24" spans="1:4" ht="56.25">
      <c r="A24" s="12" t="s">
        <v>52</v>
      </c>
      <c r="B24" s="16" t="s">
        <v>13</v>
      </c>
      <c r="C24" s="16"/>
      <c r="D24" s="19">
        <f>D25+D29+D31+D33</f>
        <v>1213748.47</v>
      </c>
    </row>
    <row r="25" spans="1:4" ht="37.5">
      <c r="A25" s="12" t="s">
        <v>7</v>
      </c>
      <c r="B25" s="16" t="s">
        <v>14</v>
      </c>
      <c r="C25" s="16"/>
      <c r="D25" s="19">
        <f>D26+D28+D27</f>
        <v>716343.47</v>
      </c>
    </row>
    <row r="26" spans="1:4" ht="93.75">
      <c r="A26" s="12" t="s">
        <v>9</v>
      </c>
      <c r="B26" s="16" t="s">
        <v>14</v>
      </c>
      <c r="C26" s="16" t="s">
        <v>10</v>
      </c>
      <c r="D26" s="19">
        <v>511308.04</v>
      </c>
    </row>
    <row r="27" spans="1:4" ht="37.5">
      <c r="A27" s="12" t="s">
        <v>22</v>
      </c>
      <c r="B27" s="16" t="s">
        <v>14</v>
      </c>
      <c r="C27" s="16" t="s">
        <v>23</v>
      </c>
      <c r="D27" s="19">
        <v>192236.13</v>
      </c>
    </row>
    <row r="28" spans="1:4" ht="18.75">
      <c r="A28" s="12" t="s">
        <v>15</v>
      </c>
      <c r="B28" s="16" t="s">
        <v>14</v>
      </c>
      <c r="C28" s="16" t="s">
        <v>16</v>
      </c>
      <c r="D28" s="19">
        <v>12799.3</v>
      </c>
    </row>
    <row r="29" spans="1:4" ht="37.5">
      <c r="A29" s="12" t="s">
        <v>20</v>
      </c>
      <c r="B29" s="16" t="s">
        <v>18</v>
      </c>
      <c r="C29" s="16"/>
      <c r="D29" s="19">
        <f>D30</f>
        <v>4113</v>
      </c>
    </row>
    <row r="30" spans="1:4" ht="18.75">
      <c r="A30" s="12" t="s">
        <v>65</v>
      </c>
      <c r="B30" s="16" t="s">
        <v>18</v>
      </c>
      <c r="C30" s="16" t="s">
        <v>17</v>
      </c>
      <c r="D30" s="19">
        <v>4113</v>
      </c>
    </row>
    <row r="31" spans="1:4" ht="112.5">
      <c r="A31" s="12" t="s">
        <v>21</v>
      </c>
      <c r="B31" s="16" t="s">
        <v>19</v>
      </c>
      <c r="C31" s="16"/>
      <c r="D31" s="19">
        <f>D32</f>
        <v>246646</v>
      </c>
    </row>
    <row r="32" spans="1:4" ht="18.75">
      <c r="A32" s="12" t="s">
        <v>65</v>
      </c>
      <c r="B32" s="16" t="s">
        <v>19</v>
      </c>
      <c r="C32" s="16" t="s">
        <v>17</v>
      </c>
      <c r="D32" s="19">
        <v>246646</v>
      </c>
    </row>
    <row r="33" spans="1:4" ht="56.25">
      <c r="A33" s="12" t="s">
        <v>25</v>
      </c>
      <c r="B33" s="16" t="s">
        <v>24</v>
      </c>
      <c r="C33" s="16"/>
      <c r="D33" s="19">
        <f>D34</f>
        <v>246646</v>
      </c>
    </row>
    <row r="34" spans="1:4" ht="18.75">
      <c r="A34" s="12" t="s">
        <v>65</v>
      </c>
      <c r="B34" s="16" t="s">
        <v>24</v>
      </c>
      <c r="C34" s="16" t="s">
        <v>17</v>
      </c>
      <c r="D34" s="19">
        <v>246646</v>
      </c>
    </row>
    <row r="35" spans="1:4" ht="62.25" customHeight="1">
      <c r="A35" s="11" t="s">
        <v>27</v>
      </c>
      <c r="B35" s="15" t="s">
        <v>26</v>
      </c>
      <c r="C35" s="15"/>
      <c r="D35" s="18">
        <f>D36</f>
        <v>773800.01</v>
      </c>
    </row>
    <row r="36" spans="1:4" ht="37.5">
      <c r="A36" s="12" t="s">
        <v>29</v>
      </c>
      <c r="B36" s="16" t="s">
        <v>28</v>
      </c>
      <c r="C36" s="16"/>
      <c r="D36" s="19">
        <f>D37</f>
        <v>773800.01</v>
      </c>
    </row>
    <row r="37" spans="1:4" ht="37.5">
      <c r="A37" s="12" t="s">
        <v>31</v>
      </c>
      <c r="B37" s="16" t="s">
        <v>30</v>
      </c>
      <c r="C37" s="16"/>
      <c r="D37" s="19">
        <f>D38+D39</f>
        <v>773800.01</v>
      </c>
    </row>
    <row r="38" spans="1:4" ht="42" customHeight="1">
      <c r="A38" s="12" t="s">
        <v>22</v>
      </c>
      <c r="B38" s="16" t="s">
        <v>30</v>
      </c>
      <c r="C38" s="16" t="s">
        <v>23</v>
      </c>
      <c r="D38" s="19">
        <v>646620.01</v>
      </c>
    </row>
    <row r="39" spans="1:4" ht="25.5" customHeight="1">
      <c r="A39" s="12" t="s">
        <v>15</v>
      </c>
      <c r="B39" s="16" t="s">
        <v>30</v>
      </c>
      <c r="C39" s="16" t="s">
        <v>16</v>
      </c>
      <c r="D39" s="19">
        <v>127180</v>
      </c>
    </row>
    <row r="40" spans="1:4" ht="44.25" customHeight="1">
      <c r="A40" s="11" t="s">
        <v>32</v>
      </c>
      <c r="B40" s="15" t="s">
        <v>33</v>
      </c>
      <c r="C40" s="15"/>
      <c r="D40" s="18">
        <f>D41</f>
        <v>650451.87</v>
      </c>
    </row>
    <row r="41" spans="1:4" ht="51" customHeight="1">
      <c r="A41" s="12" t="s">
        <v>34</v>
      </c>
      <c r="B41" s="16" t="s">
        <v>35</v>
      </c>
      <c r="C41" s="16"/>
      <c r="D41" s="19">
        <f>D42+D45+D47+D49+D51</f>
        <v>650451.87</v>
      </c>
    </row>
    <row r="42" spans="1:4" ht="62.25" customHeight="1">
      <c r="A42" s="13" t="s">
        <v>37</v>
      </c>
      <c r="B42" s="17" t="s">
        <v>36</v>
      </c>
      <c r="C42" s="17"/>
      <c r="D42" s="20">
        <f>D43+D44</f>
        <v>112126</v>
      </c>
    </row>
    <row r="43" spans="1:4" ht="102" customHeight="1">
      <c r="A43" s="12" t="s">
        <v>9</v>
      </c>
      <c r="B43" s="16" t="s">
        <v>36</v>
      </c>
      <c r="C43" s="16" t="s">
        <v>10</v>
      </c>
      <c r="D43" s="19">
        <v>86926</v>
      </c>
    </row>
    <row r="44" spans="1:4" ht="46.5" customHeight="1">
      <c r="A44" s="12" t="s">
        <v>22</v>
      </c>
      <c r="B44" s="16" t="s">
        <v>36</v>
      </c>
      <c r="C44" s="16" t="s">
        <v>23</v>
      </c>
      <c r="D44" s="19">
        <v>25200</v>
      </c>
    </row>
    <row r="45" spans="1:4" ht="46.5" customHeight="1">
      <c r="A45" s="13" t="s">
        <v>57</v>
      </c>
      <c r="B45" s="17" t="s">
        <v>58</v>
      </c>
      <c r="C45" s="17"/>
      <c r="D45" s="20">
        <f>D46</f>
        <v>173901.86</v>
      </c>
    </row>
    <row r="46" spans="1:4" ht="46.5" customHeight="1">
      <c r="A46" s="12" t="s">
        <v>22</v>
      </c>
      <c r="B46" s="16" t="s">
        <v>58</v>
      </c>
      <c r="C46" s="16" t="s">
        <v>23</v>
      </c>
      <c r="D46" s="19">
        <v>173901.86</v>
      </c>
    </row>
    <row r="47" spans="1:4" ht="45" customHeight="1">
      <c r="A47" s="13" t="s">
        <v>54</v>
      </c>
      <c r="B47" s="17" t="s">
        <v>53</v>
      </c>
      <c r="C47" s="17"/>
      <c r="D47" s="20">
        <f>D48</f>
        <v>9750</v>
      </c>
    </row>
    <row r="48" spans="1:4" ht="55.5" customHeight="1">
      <c r="A48" s="12" t="s">
        <v>22</v>
      </c>
      <c r="B48" s="16" t="s">
        <v>53</v>
      </c>
      <c r="C48" s="16" t="s">
        <v>23</v>
      </c>
      <c r="D48" s="19">
        <v>9750</v>
      </c>
    </row>
    <row r="49" spans="1:4" ht="46.5" customHeight="1">
      <c r="A49" s="13" t="s">
        <v>51</v>
      </c>
      <c r="B49" s="17" t="s">
        <v>59</v>
      </c>
      <c r="C49" s="17"/>
      <c r="D49" s="20">
        <f>D50</f>
        <v>339624.01</v>
      </c>
    </row>
    <row r="50" spans="1:4" ht="41.25" customHeight="1">
      <c r="A50" s="12" t="s">
        <v>50</v>
      </c>
      <c r="B50" s="16" t="s">
        <v>59</v>
      </c>
      <c r="C50" s="16" t="s">
        <v>49</v>
      </c>
      <c r="D50" s="19">
        <v>339624.01</v>
      </c>
    </row>
    <row r="51" spans="1:4" ht="42.75" customHeight="1">
      <c r="A51" s="13" t="s">
        <v>60</v>
      </c>
      <c r="B51" s="17" t="s">
        <v>61</v>
      </c>
      <c r="C51" s="17"/>
      <c r="D51" s="20">
        <f>D52</f>
        <v>15050</v>
      </c>
    </row>
    <row r="52" spans="1:4" ht="45.75" customHeight="1">
      <c r="A52" s="12" t="s">
        <v>22</v>
      </c>
      <c r="B52" s="16" t="s">
        <v>61</v>
      </c>
      <c r="C52" s="16" t="s">
        <v>23</v>
      </c>
      <c r="D52" s="19">
        <v>15050</v>
      </c>
    </row>
    <row r="54" spans="1:4" ht="42.75" customHeight="1"/>
    <row r="55" spans="1:4" ht="47.25" customHeight="1"/>
  </sheetData>
  <mergeCells count="2">
    <mergeCell ref="A4:D4"/>
    <mergeCell ref="B3:D3"/>
  </mergeCells>
  <pageMargins left="0.89" right="0.11811023622047245" top="0.17" bottom="0.19685039370078741" header="0.31496062992125984" footer="0.31496062992125984"/>
  <pageSetup paperSize="9" scale="63"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2025-03-11T05:03:37Z</dcterms:modified>
</cp:coreProperties>
</file>