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D60" i="1"/>
  <c r="F59"/>
  <c r="E59"/>
  <c r="D44"/>
  <c r="F75" l="1"/>
  <c r="F74" s="1"/>
  <c r="F73" s="1"/>
  <c r="E75"/>
  <c r="E74" s="1"/>
  <c r="E73" s="1"/>
  <c r="D75"/>
  <c r="D74" s="1"/>
  <c r="D73" s="1"/>
  <c r="F63"/>
  <c r="E63"/>
  <c r="D63"/>
  <c r="E44" l="1"/>
  <c r="F44"/>
  <c r="F71"/>
  <c r="E71"/>
  <c r="D71"/>
  <c r="F65" l="1"/>
  <c r="E65"/>
  <c r="D65"/>
  <c r="D12" l="1"/>
  <c r="D11" s="1"/>
  <c r="E12"/>
  <c r="E11" s="1"/>
  <c r="F12"/>
  <c r="F11" s="1"/>
  <c r="F67"/>
  <c r="E67"/>
  <c r="D67"/>
  <c r="D10" l="1"/>
  <c r="D9" s="1"/>
  <c r="E10"/>
  <c r="E9" s="1"/>
  <c r="F10"/>
  <c r="F9" s="1"/>
  <c r="F69" l="1"/>
  <c r="F62" s="1"/>
  <c r="E69"/>
  <c r="E62" s="1"/>
  <c r="D69"/>
  <c r="F36"/>
  <c r="F35" s="1"/>
  <c r="F34" s="1"/>
  <c r="F33" s="1"/>
  <c r="E36"/>
  <c r="E35" s="1"/>
  <c r="E34" s="1"/>
  <c r="E33" s="1"/>
  <c r="D36"/>
  <c r="D35" s="1"/>
  <c r="D34" s="1"/>
  <c r="D33" s="1"/>
  <c r="F27"/>
  <c r="F26" s="1"/>
  <c r="F25" s="1"/>
  <c r="E27"/>
  <c r="E26" s="1"/>
  <c r="E25" s="1"/>
  <c r="D27"/>
  <c r="D26" s="1"/>
  <c r="D25" s="1"/>
  <c r="F31"/>
  <c r="F30" s="1"/>
  <c r="F29" s="1"/>
  <c r="E31"/>
  <c r="E30" s="1"/>
  <c r="E29" s="1"/>
  <c r="D31"/>
  <c r="D30" s="1"/>
  <c r="D29" s="1"/>
  <c r="F58"/>
  <c r="F57" s="1"/>
  <c r="F56" s="1"/>
  <c r="E58"/>
  <c r="E57" s="1"/>
  <c r="E56" s="1"/>
  <c r="D58"/>
  <c r="D57" s="1"/>
  <c r="D56" s="1"/>
  <c r="F54"/>
  <c r="E54"/>
  <c r="D54"/>
  <c r="F22"/>
  <c r="F21" s="1"/>
  <c r="F20" s="1"/>
  <c r="F19" s="1"/>
  <c r="E22"/>
  <c r="E21" s="1"/>
  <c r="E20" s="1"/>
  <c r="E19" s="1"/>
  <c r="D22"/>
  <c r="D21" s="1"/>
  <c r="D20" s="1"/>
  <c r="D19" s="1"/>
  <c r="F17"/>
  <c r="F16" s="1"/>
  <c r="F15" s="1"/>
  <c r="F14" s="1"/>
  <c r="E17"/>
  <c r="E16" s="1"/>
  <c r="E15" s="1"/>
  <c r="E14" s="1"/>
  <c r="D17"/>
  <c r="D16" s="1"/>
  <c r="D15" s="1"/>
  <c r="D14" s="1"/>
  <c r="F48"/>
  <c r="E48"/>
  <c r="F50"/>
  <c r="E50"/>
  <c r="F52"/>
  <c r="E52"/>
  <c r="D48"/>
  <c r="D50"/>
  <c r="D52"/>
  <c r="F40"/>
  <c r="F39" s="1"/>
  <c r="F38" s="1"/>
  <c r="E40"/>
  <c r="E39" s="1"/>
  <c r="E38" s="1"/>
  <c r="D40"/>
  <c r="D39" s="1"/>
  <c r="D38" s="1"/>
  <c r="D24" l="1"/>
  <c r="D8" s="1"/>
  <c r="D61"/>
  <c r="D62"/>
  <c r="D43"/>
  <c r="D42" s="1"/>
  <c r="F24"/>
  <c r="F8" s="1"/>
  <c r="E24"/>
  <c r="E8" s="1"/>
  <c r="F61"/>
  <c r="E61"/>
  <c r="E43"/>
  <c r="E42" s="1"/>
  <c r="F43"/>
  <c r="F42" s="1"/>
</calcChain>
</file>

<file path=xl/sharedStrings.xml><?xml version="1.0" encoding="utf-8"?>
<sst xmlns="http://schemas.openxmlformats.org/spreadsheetml/2006/main" count="169" uniqueCount="112">
  <si>
    <t>(рублей)</t>
  </si>
  <si>
    <t>Наименование</t>
  </si>
  <si>
    <t>ЦСР</t>
  </si>
  <si>
    <t>ВР</t>
  </si>
  <si>
    <t>Итого расходы на 2023 год</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</si>
  <si>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</si>
  <si>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</si>
  <si>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</si>
  <si>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</si>
  <si>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</si>
  <si>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</si>
  <si>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</si>
  <si>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</si>
  <si>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</si>
  <si>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</si>
  <si>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</si>
  <si>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</si>
  <si>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</si>
  <si>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</si>
  <si>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</si>
  <si>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</si>
  <si>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</si>
  <si>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</si>
  <si>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</si>
  <si>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</si>
  <si>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</si>
  <si>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</si>
  <si>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</si>
  <si>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</si>
  <si>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</si>
  <si>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</si>
  <si>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</si>
  <si>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</si>
  <si>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</si>
  <si>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</si>
  <si>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</si>
  <si>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</si>
  <si>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</si>
  <si>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</si>
  <si>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</si>
  <si>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</si>
  <si>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</si>
  <si>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</si>
  <si>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</si>
  <si>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</si>
  <si>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</si>
  <si>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</si>
  <si>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</si>
  <si>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</si>
  <si>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</si>
  <si>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</si>
  <si>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</si>
  <si>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</si>
  <si>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</si>
  <si>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</si>
  <si>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</si>
  <si>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</si>
  <si>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</si>
  <si>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</si>
  <si>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</si>
  <si>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</si>
  <si>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</si>
  <si>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</si>
  <si>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</si>
  <si>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</si>
  <si>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</si>
  <si>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</si>
  <si>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</si>
  <si>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</si>
  <si>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</si>
  <si>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</si>
  <si>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</si>
  <si>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</si>
  <si>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</si>
  <si>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</si>
  <si>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</si>
  <si>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</si>
  <si>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</si>
  <si>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</si>
  <si>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</si>
  <si>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</si>
  <si>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</si>
  <si>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</si>
  <si>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</si>
  <si>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</si>
  <si>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</si>
  <si>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</si>
  <si>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</si>
  <si>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</si>
  <si>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</si>
  <si>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</si>
  <si>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Муниципальная программа «Развитие субъектов малого и среднего предпринимательства в Старолещинском сельсовете на 2021-2025 годы»</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</si>
  <si>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</si>
  <si>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</si>
  <si>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</si>
  <si>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</si>
  <si>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</si>
  <si>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</si>
  <si>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</si>
  <si>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</si>
  <si>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</si>
  <si>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</si>
  <si>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</si>
  <si>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</si>
  <si>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</si>
  <si>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</si>
  <si>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</si>
  <si>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</si>
  <si>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</si>
  <si>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Распределение бюджетных ассигнований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</si>
  <si>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Приложение № 5</t>
  </si>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</sst>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33">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164" fontId="6"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4" fillId="2" borderId="1" xfId="1" applyNumberFormat="1" applyFont="1" applyFill="1" applyBorder="1" applyAlignment="1">
      <alignment horizontal="center" wrapText="1"/>
    </xf>
    <xf numFmtId="49" fontId="14" fillId="2" borderId="1" xfId="0" applyNumberFormat="1" applyFont="1" applyFill="1" applyBorder="1" applyAlignment="1">
      <alignment vertical="top" wrapText="1"/>
    </xf>
    <xf numFmtId="0" fontId="15" fillId="3" borderId="2" xfId="0" applyFont="1" applyFill="1" applyBorder="1" applyAlignment="1">
      <alignment vertical="top" wrapText="1"/>
    </xf>
    <xf numFmtId="49" fontId="16" fillId="3" borderId="1" xfId="0" applyNumberFormat="1" applyFont="1" applyFill="1" applyBorder="1"/>
    <xf numFmtId="164" fontId="16" fillId="3" borderId="3" xfId="0" applyNumberFormat="1" applyFont="1" applyFill="1" applyBorder="1"/>
    <xf numFmtId="49" fontId="12" fillId="2" borderId="1" xfId="1" applyNumberFormat="1" applyFont="1" applyFill="1" applyBorder="1" applyAlignment="1">
      <alignment horizontal="center" wrapText="1"/>
    </xf>
    <xf numFmtId="164" fontId="0" fillId="0" borderId="0" xfId="0" applyNumberForma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F79"/>
  <sheetViews>
    <sheetView tabSelected="1" zoomScale="90" zoomScaleNormal="90" zoomScaleSheetLayoutView="80" workbookViewId="0">
      <selection activeCell="A4" sqref="A4:F4"/>
    </sheetView>
  </sheetViews>
  <sheetFormatPr defaultRowHeight="15"/>
  <cols>
    <col min="1" max="1" width="33.140625" customWidth="1"/>
    <col min="2" max="2" width="17" customWidth="1"/>
    <col min="3" max="3" width="7.5703125" customWidth="1"/>
    <col min="4" max="4" width="22.140625" customWidth="1"/>
    <col min="5" max="5" width="21.42578125" customWidth="1"/>
    <col min="6" max="6" width="20.85546875" customWidth="1"/>
  </cols>
  <sheetData>
    <row r="2" spans="1:6" ht="15.75">
      <c r="A2" s="10"/>
      <c r="B2" s="10"/>
      <c r="C2" s="10"/>
      <c r="D2" s="32" t="s">
        <v>110</v>
      </c>
      <c r="E2" s="32"/>
      <c r="F2" s="32"/>
    </row>
    <row r="3" spans="1:6" ht="71.25" customHeight="1">
      <c r="A3" s="10"/>
      <c r="B3" s="31" t="s">
        <v>111</v>
      </c>
      <c r="C3" s="31"/>
      <c r="D3" s="31"/>
      <c r="E3" s="31"/>
      <c r="F3" s="31"/>
    </row>
    <row r="4" spans="1:6" ht="56.25" customHeight="1">
      <c r="A4" s="30" t="s">
        <v>109</v>
      </c>
      <c r="B4" s="30"/>
      <c r="C4" s="30"/>
      <c r="D4" s="30"/>
      <c r="E4" s="30"/>
      <c r="F4" s="30"/>
    </row>
    <row r="5" spans="1:6" ht="1.5" hidden="1" customHeight="1">
      <c r="A5" s="9"/>
      <c r="B5" s="9"/>
      <c r="C5" s="9"/>
      <c r="D5" s="9"/>
      <c r="E5" s="9"/>
      <c r="F5" s="9"/>
    </row>
    <row r="6" spans="1:6">
      <c r="A6" s="1"/>
      <c r="B6" s="2"/>
      <c r="C6" s="3"/>
      <c r="D6" s="4"/>
      <c r="E6" s="9"/>
      <c r="F6" s="9" t="s">
        <v>0</v>
      </c>
    </row>
    <row r="7" spans="1:6" ht="28.5">
      <c r="A7" s="5" t="s">
        <v>1</v>
      </c>
      <c r="B7" s="6" t="s">
        <v>2</v>
      </c>
      <c r="C7" s="6" t="s">
        <v>3</v>
      </c>
      <c r="D7" s="7" t="s">
        <v>4</v>
      </c>
      <c r="E7" s="7" t="s">
        <v>5</v>
      </c>
      <c r="F7" s="7" t="s">
        <v>108</v>
      </c>
    </row>
    <row r="8" spans="1:6" ht="18.75">
      <c r="A8" s="11" t="s">
        <v>6</v>
      </c>
      <c r="B8" s="8"/>
      <c r="C8" s="8"/>
      <c r="D8" s="12">
        <f>D9+D14+D19+D24+D33+D38+D42+D56+D61+D73</f>
        <v>11971594</v>
      </c>
      <c r="E8" s="12">
        <f t="shared" ref="E8:F8" si="0">E9+E14+E19+E24+E33+E38+E42+E56+E61+E73</f>
        <v>3148074</v>
      </c>
      <c r="F8" s="12">
        <f t="shared" si="0"/>
        <v>3156161</v>
      </c>
    </row>
    <row r="9" spans="1:6" ht="83.25" customHeight="1">
      <c r="A9" s="18" t="s">
        <v>94</v>
      </c>
      <c r="B9" s="19" t="s">
        <v>95</v>
      </c>
      <c r="C9" s="22"/>
      <c r="D9" s="15">
        <f>D10</f>
        <v>69290</v>
      </c>
      <c r="E9" s="15">
        <f>E10</f>
        <v>69290</v>
      </c>
      <c r="F9" s="15">
        <f>F10</f>
        <v>69290</v>
      </c>
    </row>
    <row r="10" spans="1:6" ht="75.75" customHeight="1">
      <c r="A10" s="21" t="s">
        <v>98</v>
      </c>
      <c r="B10" s="17" t="s">
        <v>96</v>
      </c>
      <c r="C10" s="17"/>
      <c r="D10" s="14">
        <f>D11</f>
        <v>69290</v>
      </c>
      <c r="E10" s="14">
        <f t="shared" ref="E10:F12" si="1">E11</f>
        <v>69290</v>
      </c>
      <c r="F10" s="14">
        <f t="shared" si="1"/>
        <v>69290</v>
      </c>
    </row>
    <row r="11" spans="1:6" ht="72.75" customHeight="1">
      <c r="A11" s="25" t="s">
        <v>99</v>
      </c>
      <c r="B11" s="26" t="s">
        <v>97</v>
      </c>
      <c r="C11" s="26"/>
      <c r="D11" s="27">
        <f>D12</f>
        <v>69290</v>
      </c>
      <c r="E11" s="27">
        <f t="shared" si="1"/>
        <v>69290</v>
      </c>
      <c r="F11" s="27">
        <f t="shared" si="1"/>
        <v>69290</v>
      </c>
    </row>
    <row r="12" spans="1:6" ht="69.75" customHeight="1">
      <c r="A12" s="16" t="s">
        <v>101</v>
      </c>
      <c r="B12" s="17" t="s">
        <v>100</v>
      </c>
      <c r="C12" s="17"/>
      <c r="D12" s="14">
        <f>D13</f>
        <v>69290</v>
      </c>
      <c r="E12" s="14">
        <f t="shared" si="1"/>
        <v>69290</v>
      </c>
      <c r="F12" s="14">
        <f t="shared" si="1"/>
        <v>69290</v>
      </c>
    </row>
    <row r="13" spans="1:6" ht="44.25" customHeight="1">
      <c r="A13" s="16" t="s">
        <v>35</v>
      </c>
      <c r="B13" s="17" t="s">
        <v>100</v>
      </c>
      <c r="C13" s="17" t="s">
        <v>36</v>
      </c>
      <c r="D13" s="14">
        <v>69290</v>
      </c>
      <c r="E13" s="20">
        <v>69290</v>
      </c>
      <c r="F13" s="20">
        <v>69290</v>
      </c>
    </row>
    <row r="14" spans="1:6" ht="72" customHeight="1">
      <c r="A14" s="18" t="s">
        <v>76</v>
      </c>
      <c r="B14" s="19" t="s">
        <v>29</v>
      </c>
      <c r="C14" s="19"/>
      <c r="D14" s="13">
        <f>D15</f>
        <v>1520</v>
      </c>
      <c r="E14" s="13">
        <f>E15</f>
        <v>1520</v>
      </c>
      <c r="F14" s="13">
        <f>F15</f>
        <v>1520</v>
      </c>
    </row>
    <row r="15" spans="1:6" ht="75.75" customHeight="1">
      <c r="A15" s="21" t="s">
        <v>75</v>
      </c>
      <c r="B15" s="22" t="s">
        <v>30</v>
      </c>
      <c r="C15" s="22"/>
      <c r="D15" s="15">
        <f>D16</f>
        <v>1520</v>
      </c>
      <c r="E15" s="15">
        <f t="shared" ref="E15:F15" si="2">E16</f>
        <v>1520</v>
      </c>
      <c r="F15" s="15">
        <f t="shared" si="2"/>
        <v>1520</v>
      </c>
    </row>
    <row r="16" spans="1:6" ht="46.5" customHeight="1">
      <c r="A16" s="25" t="s">
        <v>32</v>
      </c>
      <c r="B16" s="26" t="s">
        <v>31</v>
      </c>
      <c r="C16" s="26"/>
      <c r="D16" s="27">
        <f>D17</f>
        <v>1520</v>
      </c>
      <c r="E16" s="27">
        <f t="shared" ref="E16:F16" si="3">E17</f>
        <v>1520</v>
      </c>
      <c r="F16" s="27">
        <f t="shared" si="3"/>
        <v>1520</v>
      </c>
    </row>
    <row r="17" spans="1:6" ht="41.25" customHeight="1">
      <c r="A17" s="16" t="s">
        <v>34</v>
      </c>
      <c r="B17" s="17" t="s">
        <v>33</v>
      </c>
      <c r="C17" s="17"/>
      <c r="D17" s="14">
        <f>D18</f>
        <v>1520</v>
      </c>
      <c r="E17" s="14">
        <f t="shared" ref="E17:F17" si="4">E18</f>
        <v>1520</v>
      </c>
      <c r="F17" s="14">
        <f t="shared" si="4"/>
        <v>1520</v>
      </c>
    </row>
    <row r="18" spans="1:6" ht="37.5" customHeight="1">
      <c r="A18" s="16" t="s">
        <v>35</v>
      </c>
      <c r="B18" s="17" t="s">
        <v>33</v>
      </c>
      <c r="C18" s="17" t="s">
        <v>36</v>
      </c>
      <c r="D18" s="14">
        <v>1520</v>
      </c>
      <c r="E18" s="20">
        <v>1520</v>
      </c>
      <c r="F18" s="20">
        <v>1520</v>
      </c>
    </row>
    <row r="19" spans="1:6" ht="78.75" customHeight="1">
      <c r="A19" s="18" t="s">
        <v>77</v>
      </c>
      <c r="B19" s="19" t="s">
        <v>37</v>
      </c>
      <c r="C19" s="19"/>
      <c r="D19" s="13">
        <f>D20</f>
        <v>1000</v>
      </c>
      <c r="E19" s="13">
        <f>E20</f>
        <v>1000</v>
      </c>
      <c r="F19" s="13">
        <f>F20</f>
        <v>1000</v>
      </c>
    </row>
    <row r="20" spans="1:6" ht="85.5" customHeight="1">
      <c r="A20" s="21" t="s">
        <v>78</v>
      </c>
      <c r="B20" s="22" t="s">
        <v>38</v>
      </c>
      <c r="C20" s="22"/>
      <c r="D20" s="15">
        <f>D21</f>
        <v>1000</v>
      </c>
      <c r="E20" s="15">
        <f t="shared" ref="E20:F20" si="5">E21</f>
        <v>1000</v>
      </c>
      <c r="F20" s="15">
        <f t="shared" si="5"/>
        <v>1000</v>
      </c>
    </row>
    <row r="21" spans="1:6" ht="89.25" customHeight="1">
      <c r="A21" s="25" t="s">
        <v>79</v>
      </c>
      <c r="B21" s="26" t="s">
        <v>39</v>
      </c>
      <c r="C21" s="26"/>
      <c r="D21" s="27">
        <f>D22</f>
        <v>1000</v>
      </c>
      <c r="E21" s="27">
        <f t="shared" ref="E21:F21" si="6">E22</f>
        <v>1000</v>
      </c>
      <c r="F21" s="27">
        <f t="shared" si="6"/>
        <v>1000</v>
      </c>
    </row>
    <row r="22" spans="1:6" ht="94.5" customHeight="1">
      <c r="A22" s="16" t="s">
        <v>80</v>
      </c>
      <c r="B22" s="17" t="s">
        <v>40</v>
      </c>
      <c r="C22" s="17"/>
      <c r="D22" s="14">
        <f>D23</f>
        <v>1000</v>
      </c>
      <c r="E22" s="14">
        <f t="shared" ref="E22:F22" si="7">E23</f>
        <v>1000</v>
      </c>
      <c r="F22" s="14">
        <f t="shared" si="7"/>
        <v>1000</v>
      </c>
    </row>
    <row r="23" spans="1:6" ht="43.5" customHeight="1">
      <c r="A23" s="16" t="s">
        <v>35</v>
      </c>
      <c r="B23" s="17" t="s">
        <v>40</v>
      </c>
      <c r="C23" s="17" t="s">
        <v>36</v>
      </c>
      <c r="D23" s="14">
        <v>1000</v>
      </c>
      <c r="E23" s="20">
        <v>1000</v>
      </c>
      <c r="F23" s="20">
        <v>1000</v>
      </c>
    </row>
    <row r="24" spans="1:6" ht="87.75" customHeight="1">
      <c r="A24" s="18" t="s">
        <v>90</v>
      </c>
      <c r="B24" s="19" t="s">
        <v>55</v>
      </c>
      <c r="C24" s="19"/>
      <c r="D24" s="13">
        <f>D25+D29</f>
        <v>30350</v>
      </c>
      <c r="E24" s="13">
        <f>E25+E29</f>
        <v>30350</v>
      </c>
      <c r="F24" s="13">
        <f>F25+F29</f>
        <v>30350</v>
      </c>
    </row>
    <row r="25" spans="1:6" ht="100.5" customHeight="1">
      <c r="A25" s="21" t="s">
        <v>84</v>
      </c>
      <c r="B25" s="22" t="s">
        <v>61</v>
      </c>
      <c r="C25" s="22"/>
      <c r="D25" s="15">
        <f t="shared" ref="D25:F27" si="8">D26</f>
        <v>29350</v>
      </c>
      <c r="E25" s="15">
        <f t="shared" si="8"/>
        <v>29350</v>
      </c>
      <c r="F25" s="15">
        <f t="shared" si="8"/>
        <v>29350</v>
      </c>
    </row>
    <row r="26" spans="1:6" ht="36.75" customHeight="1">
      <c r="A26" s="25" t="s">
        <v>64</v>
      </c>
      <c r="B26" s="26" t="s">
        <v>62</v>
      </c>
      <c r="C26" s="26"/>
      <c r="D26" s="27">
        <f t="shared" si="8"/>
        <v>29350</v>
      </c>
      <c r="E26" s="27">
        <f t="shared" si="8"/>
        <v>29350</v>
      </c>
      <c r="F26" s="27">
        <f t="shared" si="8"/>
        <v>29350</v>
      </c>
    </row>
    <row r="27" spans="1:6" ht="49.5" customHeight="1">
      <c r="A27" s="16" t="s">
        <v>65</v>
      </c>
      <c r="B27" s="17" t="s">
        <v>63</v>
      </c>
      <c r="C27" s="17"/>
      <c r="D27" s="14">
        <f t="shared" si="8"/>
        <v>29350</v>
      </c>
      <c r="E27" s="14">
        <f t="shared" si="8"/>
        <v>29350</v>
      </c>
      <c r="F27" s="14">
        <f t="shared" si="8"/>
        <v>29350</v>
      </c>
    </row>
    <row r="28" spans="1:6" ht="45" customHeight="1">
      <c r="A28" s="16" t="s">
        <v>35</v>
      </c>
      <c r="B28" s="17" t="s">
        <v>63</v>
      </c>
      <c r="C28" s="17" t="s">
        <v>36</v>
      </c>
      <c r="D28" s="14">
        <v>29350</v>
      </c>
      <c r="E28" s="20">
        <v>29350</v>
      </c>
      <c r="F28" s="20">
        <v>29350</v>
      </c>
    </row>
    <row r="29" spans="1:6" ht="102" customHeight="1">
      <c r="A29" s="21" t="s">
        <v>83</v>
      </c>
      <c r="B29" s="22" t="s">
        <v>56</v>
      </c>
      <c r="C29" s="22"/>
      <c r="D29" s="15">
        <f t="shared" ref="D29:F31" si="9">D30</f>
        <v>1000</v>
      </c>
      <c r="E29" s="15">
        <f t="shared" si="9"/>
        <v>1000</v>
      </c>
      <c r="F29" s="15">
        <f t="shared" si="9"/>
        <v>1000</v>
      </c>
    </row>
    <row r="30" spans="1:6" ht="89.25">
      <c r="A30" s="25" t="s">
        <v>59</v>
      </c>
      <c r="B30" s="26" t="s">
        <v>57</v>
      </c>
      <c r="C30" s="26"/>
      <c r="D30" s="27">
        <f t="shared" si="9"/>
        <v>1000</v>
      </c>
      <c r="E30" s="27">
        <f t="shared" si="9"/>
        <v>1000</v>
      </c>
      <c r="F30" s="27">
        <f t="shared" si="9"/>
        <v>1000</v>
      </c>
    </row>
    <row r="31" spans="1:6" ht="76.5">
      <c r="A31" s="16" t="s">
        <v>60</v>
      </c>
      <c r="B31" s="17" t="s">
        <v>58</v>
      </c>
      <c r="C31" s="17"/>
      <c r="D31" s="14">
        <f t="shared" si="9"/>
        <v>1000</v>
      </c>
      <c r="E31" s="14">
        <f t="shared" si="9"/>
        <v>1000</v>
      </c>
      <c r="F31" s="14">
        <f t="shared" si="9"/>
        <v>1000</v>
      </c>
    </row>
    <row r="32" spans="1:6" ht="38.25">
      <c r="A32" s="16" t="s">
        <v>35</v>
      </c>
      <c r="B32" s="17" t="s">
        <v>58</v>
      </c>
      <c r="C32" s="17" t="s">
        <v>36</v>
      </c>
      <c r="D32" s="14">
        <v>1000</v>
      </c>
      <c r="E32" s="20">
        <v>1000</v>
      </c>
      <c r="F32" s="20">
        <v>1000</v>
      </c>
    </row>
    <row r="33" spans="1:6" ht="70.5" customHeight="1">
      <c r="A33" s="18" t="s">
        <v>91</v>
      </c>
      <c r="B33" s="19" t="s">
        <v>66</v>
      </c>
      <c r="C33" s="19"/>
      <c r="D33" s="13">
        <f>D34</f>
        <v>1000</v>
      </c>
      <c r="E33" s="13">
        <f>E34</f>
        <v>1000</v>
      </c>
      <c r="F33" s="13">
        <f>F34</f>
        <v>1000</v>
      </c>
    </row>
    <row r="34" spans="1:6" ht="50.25" customHeight="1">
      <c r="A34" s="18" t="s">
        <v>92</v>
      </c>
      <c r="B34" s="19" t="s">
        <v>67</v>
      </c>
      <c r="C34" s="19"/>
      <c r="D34" s="13">
        <f t="shared" ref="D34:F36" si="10">D35</f>
        <v>1000</v>
      </c>
      <c r="E34" s="13">
        <f t="shared" si="10"/>
        <v>1000</v>
      </c>
      <c r="F34" s="13">
        <f t="shared" si="10"/>
        <v>1000</v>
      </c>
    </row>
    <row r="35" spans="1:6" ht="111" customHeight="1">
      <c r="A35" s="25" t="s">
        <v>70</v>
      </c>
      <c r="B35" s="26" t="s">
        <v>68</v>
      </c>
      <c r="C35" s="26"/>
      <c r="D35" s="27">
        <f t="shared" si="10"/>
        <v>1000</v>
      </c>
      <c r="E35" s="27">
        <f t="shared" si="10"/>
        <v>1000</v>
      </c>
      <c r="F35" s="27">
        <f t="shared" si="10"/>
        <v>1000</v>
      </c>
    </row>
    <row r="36" spans="1:6" ht="78.75" customHeight="1">
      <c r="A36" s="16" t="s">
        <v>93</v>
      </c>
      <c r="B36" s="17" t="s">
        <v>69</v>
      </c>
      <c r="C36" s="17"/>
      <c r="D36" s="14">
        <f t="shared" si="10"/>
        <v>1000</v>
      </c>
      <c r="E36" s="14">
        <f t="shared" si="10"/>
        <v>1000</v>
      </c>
      <c r="F36" s="14">
        <f t="shared" si="10"/>
        <v>1000</v>
      </c>
    </row>
    <row r="37" spans="1:6" ht="48" customHeight="1">
      <c r="A37" s="16" t="s">
        <v>35</v>
      </c>
      <c r="B37" s="17" t="s">
        <v>69</v>
      </c>
      <c r="C37" s="17" t="s">
        <v>36</v>
      </c>
      <c r="D37" s="14">
        <v>1000</v>
      </c>
      <c r="E37" s="20">
        <v>1000</v>
      </c>
      <c r="F37" s="20">
        <v>1000</v>
      </c>
    </row>
    <row r="38" spans="1:6" ht="39" customHeight="1">
      <c r="A38" s="18" t="s">
        <v>7</v>
      </c>
      <c r="B38" s="19" t="s">
        <v>8</v>
      </c>
      <c r="C38" s="19"/>
      <c r="D38" s="13">
        <f>D39</f>
        <v>827806</v>
      </c>
      <c r="E38" s="13">
        <f>E39</f>
        <v>827806</v>
      </c>
      <c r="F38" s="13">
        <f>F39</f>
        <v>827806</v>
      </c>
    </row>
    <row r="39" spans="1:6" ht="23.25" customHeight="1">
      <c r="A39" s="16" t="s">
        <v>9</v>
      </c>
      <c r="B39" s="17" t="s">
        <v>10</v>
      </c>
      <c r="C39" s="17"/>
      <c r="D39" s="14">
        <f>D40</f>
        <v>827806</v>
      </c>
      <c r="E39" s="14">
        <f t="shared" ref="E39:F39" si="11">E40</f>
        <v>827806</v>
      </c>
      <c r="F39" s="14">
        <f t="shared" si="11"/>
        <v>827806</v>
      </c>
    </row>
    <row r="40" spans="1:6" ht="45.75" customHeight="1">
      <c r="A40" s="16" t="s">
        <v>11</v>
      </c>
      <c r="B40" s="17" t="s">
        <v>12</v>
      </c>
      <c r="C40" s="17"/>
      <c r="D40" s="14">
        <f>D41</f>
        <v>827806</v>
      </c>
      <c r="E40" s="14">
        <f t="shared" ref="E40:F40" si="12">E41</f>
        <v>827806</v>
      </c>
      <c r="F40" s="14">
        <f t="shared" si="12"/>
        <v>827806</v>
      </c>
    </row>
    <row r="41" spans="1:6" ht="98.25" customHeight="1">
      <c r="A41" s="16" t="s">
        <v>13</v>
      </c>
      <c r="B41" s="17" t="s">
        <v>12</v>
      </c>
      <c r="C41" s="17" t="s">
        <v>14</v>
      </c>
      <c r="D41" s="14">
        <v>827806</v>
      </c>
      <c r="E41" s="20">
        <v>827806</v>
      </c>
      <c r="F41" s="20">
        <v>827806</v>
      </c>
    </row>
    <row r="42" spans="1:6" ht="25.5">
      <c r="A42" s="18" t="s">
        <v>15</v>
      </c>
      <c r="B42" s="19" t="s">
        <v>16</v>
      </c>
      <c r="C42" s="19"/>
      <c r="D42" s="13">
        <f>D43</f>
        <v>1664387</v>
      </c>
      <c r="E42" s="13">
        <f>E43</f>
        <v>1162095</v>
      </c>
      <c r="F42" s="13">
        <f>F43</f>
        <v>1162095</v>
      </c>
    </row>
    <row r="43" spans="1:6" ht="57.75" customHeight="1">
      <c r="A43" s="16" t="s">
        <v>74</v>
      </c>
      <c r="B43" s="17" t="s">
        <v>17</v>
      </c>
      <c r="C43" s="17"/>
      <c r="D43" s="14">
        <f>D44+D48+D50+D52+D54</f>
        <v>1664387</v>
      </c>
      <c r="E43" s="14">
        <f>E44+E48+E50+E52+E54</f>
        <v>1162095</v>
      </c>
      <c r="F43" s="14">
        <f t="shared" ref="F43" si="13">F44+F48+F50+F52+F54</f>
        <v>1162095</v>
      </c>
    </row>
    <row r="44" spans="1:6" ht="47.25" customHeight="1">
      <c r="A44" s="16" t="s">
        <v>11</v>
      </c>
      <c r="B44" s="17" t="s">
        <v>18</v>
      </c>
      <c r="C44" s="17"/>
      <c r="D44" s="14">
        <f>D45+D47+D46</f>
        <v>1162095</v>
      </c>
      <c r="E44" s="14">
        <f>E45+E47+E46</f>
        <v>1162095</v>
      </c>
      <c r="F44" s="14">
        <f>F45+F47+F46</f>
        <v>1162095</v>
      </c>
    </row>
    <row r="45" spans="1:6" ht="96.75" customHeight="1">
      <c r="A45" s="16" t="s">
        <v>13</v>
      </c>
      <c r="B45" s="17" t="s">
        <v>18</v>
      </c>
      <c r="C45" s="17" t="s">
        <v>14</v>
      </c>
      <c r="D45" s="14">
        <v>743650</v>
      </c>
      <c r="E45" s="20">
        <v>743650</v>
      </c>
      <c r="F45" s="20">
        <v>743650</v>
      </c>
    </row>
    <row r="46" spans="1:6" ht="43.5" customHeight="1">
      <c r="A46" s="16" t="s">
        <v>35</v>
      </c>
      <c r="B46" s="17" t="s">
        <v>18</v>
      </c>
      <c r="C46" s="17" t="s">
        <v>36</v>
      </c>
      <c r="D46" s="14">
        <v>398796</v>
      </c>
      <c r="E46" s="20">
        <v>398796</v>
      </c>
      <c r="F46" s="20">
        <v>398796</v>
      </c>
    </row>
    <row r="47" spans="1:6" ht="15.75">
      <c r="A47" s="16" t="s">
        <v>19</v>
      </c>
      <c r="B47" s="17" t="s">
        <v>18</v>
      </c>
      <c r="C47" s="17" t="s">
        <v>20</v>
      </c>
      <c r="D47" s="14">
        <v>19649</v>
      </c>
      <c r="E47" s="20">
        <v>19649</v>
      </c>
      <c r="F47" s="20">
        <v>19649</v>
      </c>
    </row>
    <row r="48" spans="1:6" ht="51">
      <c r="A48" s="16" t="s">
        <v>25</v>
      </c>
      <c r="B48" s="17" t="s">
        <v>22</v>
      </c>
      <c r="C48" s="17"/>
      <c r="D48" s="14">
        <f>D49</f>
        <v>4500</v>
      </c>
      <c r="E48" s="20">
        <f>E49</f>
        <v>0</v>
      </c>
      <c r="F48" s="20">
        <f>F49</f>
        <v>0</v>
      </c>
    </row>
    <row r="49" spans="1:6" ht="15.75">
      <c r="A49" s="16" t="s">
        <v>26</v>
      </c>
      <c r="B49" s="17" t="s">
        <v>22</v>
      </c>
      <c r="C49" s="17" t="s">
        <v>21</v>
      </c>
      <c r="D49" s="14">
        <v>4500</v>
      </c>
      <c r="E49" s="20"/>
      <c r="F49" s="20"/>
    </row>
    <row r="50" spans="1:6" ht="63.75">
      <c r="A50" s="16" t="s">
        <v>27</v>
      </c>
      <c r="B50" s="17" t="s">
        <v>23</v>
      </c>
      <c r="C50" s="17"/>
      <c r="D50" s="14">
        <f>D51</f>
        <v>4500</v>
      </c>
      <c r="E50" s="20">
        <f>E51</f>
        <v>0</v>
      </c>
      <c r="F50" s="20">
        <f>F51</f>
        <v>0</v>
      </c>
    </row>
    <row r="51" spans="1:6" ht="15.75">
      <c r="A51" s="16" t="s">
        <v>26</v>
      </c>
      <c r="B51" s="17" t="s">
        <v>23</v>
      </c>
      <c r="C51" s="17" t="s">
        <v>21</v>
      </c>
      <c r="D51" s="14">
        <v>4500</v>
      </c>
      <c r="E51" s="20">
        <v>0</v>
      </c>
      <c r="F51" s="20">
        <v>0</v>
      </c>
    </row>
    <row r="52" spans="1:6" ht="114.75">
      <c r="A52" s="16" t="s">
        <v>28</v>
      </c>
      <c r="B52" s="17" t="s">
        <v>24</v>
      </c>
      <c r="C52" s="17"/>
      <c r="D52" s="14">
        <f>D53</f>
        <v>246646</v>
      </c>
      <c r="E52" s="20">
        <f>E53</f>
        <v>0</v>
      </c>
      <c r="F52" s="20">
        <f>F53</f>
        <v>0</v>
      </c>
    </row>
    <row r="53" spans="1:6" ht="15.75">
      <c r="A53" s="16" t="s">
        <v>26</v>
      </c>
      <c r="B53" s="17" t="s">
        <v>24</v>
      </c>
      <c r="C53" s="17" t="s">
        <v>21</v>
      </c>
      <c r="D53" s="14">
        <v>246646</v>
      </c>
      <c r="E53" s="20"/>
      <c r="F53" s="20"/>
    </row>
    <row r="54" spans="1:6" ht="63.75">
      <c r="A54" s="16" t="s">
        <v>42</v>
      </c>
      <c r="B54" s="17" t="s">
        <v>41</v>
      </c>
      <c r="C54" s="17"/>
      <c r="D54" s="14">
        <f>D55</f>
        <v>246646</v>
      </c>
      <c r="E54" s="14">
        <f>E55</f>
        <v>0</v>
      </c>
      <c r="F54" s="14">
        <f>F55</f>
        <v>0</v>
      </c>
    </row>
    <row r="55" spans="1:6" ht="15.75">
      <c r="A55" s="16" t="s">
        <v>26</v>
      </c>
      <c r="B55" s="17" t="s">
        <v>41</v>
      </c>
      <c r="C55" s="17" t="s">
        <v>21</v>
      </c>
      <c r="D55" s="14">
        <v>246646</v>
      </c>
      <c r="E55" s="14"/>
      <c r="F55" s="14"/>
    </row>
    <row r="56" spans="1:6" ht="58.5" customHeight="1">
      <c r="A56" s="18" t="s">
        <v>44</v>
      </c>
      <c r="B56" s="19" t="s">
        <v>43</v>
      </c>
      <c r="C56" s="19"/>
      <c r="D56" s="13">
        <f>D57</f>
        <v>7769052</v>
      </c>
      <c r="E56" s="13">
        <f>E57</f>
        <v>554399</v>
      </c>
      <c r="F56" s="13">
        <f>F57</f>
        <v>554399</v>
      </c>
    </row>
    <row r="57" spans="1:6" ht="35.25" customHeight="1">
      <c r="A57" s="16" t="s">
        <v>46</v>
      </c>
      <c r="B57" s="17" t="s">
        <v>45</v>
      </c>
      <c r="C57" s="17"/>
      <c r="D57" s="14">
        <f>D58</f>
        <v>7769052</v>
      </c>
      <c r="E57" s="14">
        <f t="shared" ref="E57:F57" si="14">E58</f>
        <v>554399</v>
      </c>
      <c r="F57" s="14">
        <f t="shared" si="14"/>
        <v>554399</v>
      </c>
    </row>
    <row r="58" spans="1:6" ht="48" customHeight="1">
      <c r="A58" s="16" t="s">
        <v>48</v>
      </c>
      <c r="B58" s="17" t="s">
        <v>47</v>
      </c>
      <c r="C58" s="17"/>
      <c r="D58" s="14">
        <f>D59+D60</f>
        <v>7769052</v>
      </c>
      <c r="E58" s="14">
        <f t="shared" ref="E58:F58" si="15">E59+E60</f>
        <v>554399</v>
      </c>
      <c r="F58" s="14">
        <f t="shared" si="15"/>
        <v>554399</v>
      </c>
    </row>
    <row r="59" spans="1:6" ht="45.75" customHeight="1">
      <c r="A59" s="16" t="s">
        <v>35</v>
      </c>
      <c r="B59" s="17" t="s">
        <v>47</v>
      </c>
      <c r="C59" s="17" t="s">
        <v>36</v>
      </c>
      <c r="D59" s="14">
        <v>301000</v>
      </c>
      <c r="E59" s="20">
        <f>301000+176349</f>
        <v>477349</v>
      </c>
      <c r="F59" s="20">
        <f>301000+176349</f>
        <v>477349</v>
      </c>
    </row>
    <row r="60" spans="1:6" ht="15.75">
      <c r="A60" s="16" t="s">
        <v>19</v>
      </c>
      <c r="B60" s="17" t="s">
        <v>47</v>
      </c>
      <c r="C60" s="17" t="s">
        <v>20</v>
      </c>
      <c r="D60" s="14">
        <f>77050+250000+6354868-1415016+2201150</f>
        <v>7468052</v>
      </c>
      <c r="E60" s="20">
        <v>77050</v>
      </c>
      <c r="F60" s="20">
        <v>77050</v>
      </c>
    </row>
    <row r="61" spans="1:6" ht="33.75" customHeight="1">
      <c r="A61" s="18" t="s">
        <v>49</v>
      </c>
      <c r="B61" s="19" t="s">
        <v>50</v>
      </c>
      <c r="C61" s="19"/>
      <c r="D61" s="13">
        <f>D63+D67+D65+D69+D71</f>
        <v>1602189</v>
      </c>
      <c r="E61" s="13">
        <f t="shared" ref="E61:F61" si="16">E63+E67+E65+E69+E71</f>
        <v>495614</v>
      </c>
      <c r="F61" s="13">
        <f t="shared" si="16"/>
        <v>503701</v>
      </c>
    </row>
    <row r="62" spans="1:6" ht="35.25" customHeight="1">
      <c r="A62" s="16" t="s">
        <v>51</v>
      </c>
      <c r="B62" s="17" t="s">
        <v>52</v>
      </c>
      <c r="C62" s="17"/>
      <c r="D62" s="14">
        <f>D63+D65+D67+D69+D71</f>
        <v>1602189</v>
      </c>
      <c r="E62" s="14">
        <f t="shared" ref="E62:F62" si="17">E63+E65+E67+E69+E71</f>
        <v>495614</v>
      </c>
      <c r="F62" s="14">
        <f t="shared" si="17"/>
        <v>503701</v>
      </c>
    </row>
    <row r="63" spans="1:6" ht="44.25" customHeight="1">
      <c r="A63" s="25" t="s">
        <v>54</v>
      </c>
      <c r="B63" s="26" t="s">
        <v>53</v>
      </c>
      <c r="C63" s="26"/>
      <c r="D63" s="27">
        <f t="shared" ref="D63:F63" si="18">D64</f>
        <v>112126</v>
      </c>
      <c r="E63" s="27">
        <f t="shared" si="18"/>
        <v>117305</v>
      </c>
      <c r="F63" s="27">
        <f t="shared" si="18"/>
        <v>121540</v>
      </c>
    </row>
    <row r="64" spans="1:6" ht="96.75" customHeight="1">
      <c r="A64" s="16" t="s">
        <v>13</v>
      </c>
      <c r="B64" s="17" t="s">
        <v>53</v>
      </c>
      <c r="C64" s="17" t="s">
        <v>14</v>
      </c>
      <c r="D64" s="14">
        <v>112126</v>
      </c>
      <c r="E64" s="20">
        <v>117305</v>
      </c>
      <c r="F64" s="20">
        <v>121540</v>
      </c>
    </row>
    <row r="65" spans="1:6" ht="27.75" customHeight="1">
      <c r="A65" s="25" t="s">
        <v>85</v>
      </c>
      <c r="B65" s="26" t="s">
        <v>86</v>
      </c>
      <c r="C65" s="26"/>
      <c r="D65" s="27">
        <f>D66</f>
        <v>1149100</v>
      </c>
      <c r="E65" s="27">
        <f t="shared" ref="E65:F65" si="19">E66</f>
        <v>256871</v>
      </c>
      <c r="F65" s="27">
        <f t="shared" si="19"/>
        <v>256871</v>
      </c>
    </row>
    <row r="66" spans="1:6" ht="50.25" customHeight="1">
      <c r="A66" s="16" t="s">
        <v>35</v>
      </c>
      <c r="B66" s="17" t="s">
        <v>86</v>
      </c>
      <c r="C66" s="17" t="s">
        <v>36</v>
      </c>
      <c r="D66" s="14">
        <v>1149100</v>
      </c>
      <c r="E66" s="14">
        <v>256871</v>
      </c>
      <c r="F66" s="14">
        <v>256871</v>
      </c>
    </row>
    <row r="67" spans="1:6" ht="47.25" customHeight="1">
      <c r="A67" s="25" t="s">
        <v>82</v>
      </c>
      <c r="B67" s="26" t="s">
        <v>81</v>
      </c>
      <c r="C67" s="26"/>
      <c r="D67" s="27">
        <f>D68</f>
        <v>21500</v>
      </c>
      <c r="E67" s="27">
        <f t="shared" ref="E67:F67" si="20">E68</f>
        <v>21500</v>
      </c>
      <c r="F67" s="27">
        <f t="shared" si="20"/>
        <v>21500</v>
      </c>
    </row>
    <row r="68" spans="1:6" ht="46.5" customHeight="1">
      <c r="A68" s="16" t="s">
        <v>35</v>
      </c>
      <c r="B68" s="17" t="s">
        <v>81</v>
      </c>
      <c r="C68" s="17" t="s">
        <v>36</v>
      </c>
      <c r="D68" s="14">
        <v>21500</v>
      </c>
      <c r="E68" s="14">
        <v>21500</v>
      </c>
      <c r="F68" s="14">
        <v>21500</v>
      </c>
    </row>
    <row r="69" spans="1:6" ht="46.5" customHeight="1">
      <c r="A69" s="25" t="s">
        <v>73</v>
      </c>
      <c r="B69" s="26" t="s">
        <v>87</v>
      </c>
      <c r="C69" s="26"/>
      <c r="D69" s="27">
        <f>D70</f>
        <v>299463</v>
      </c>
      <c r="E69" s="27">
        <f t="shared" ref="E69:F69" si="21">E70</f>
        <v>89938</v>
      </c>
      <c r="F69" s="27">
        <f t="shared" si="21"/>
        <v>93790</v>
      </c>
    </row>
    <row r="70" spans="1:6" ht="46.5" customHeight="1">
      <c r="A70" s="16" t="s">
        <v>72</v>
      </c>
      <c r="B70" s="17" t="s">
        <v>87</v>
      </c>
      <c r="C70" s="17" t="s">
        <v>71</v>
      </c>
      <c r="D70" s="14">
        <v>299463</v>
      </c>
      <c r="E70" s="20">
        <v>89938</v>
      </c>
      <c r="F70" s="20">
        <v>93790</v>
      </c>
    </row>
    <row r="71" spans="1:6" ht="46.5" customHeight="1">
      <c r="A71" s="25" t="s">
        <v>88</v>
      </c>
      <c r="B71" s="26" t="s">
        <v>89</v>
      </c>
      <c r="C71" s="26"/>
      <c r="D71" s="27">
        <f>D72</f>
        <v>20000</v>
      </c>
      <c r="E71" s="27">
        <f>E72</f>
        <v>10000</v>
      </c>
      <c r="F71" s="27">
        <f>F72</f>
        <v>10000</v>
      </c>
    </row>
    <row r="72" spans="1:6" ht="46.5" customHeight="1">
      <c r="A72" s="16" t="s">
        <v>35</v>
      </c>
      <c r="B72" s="17" t="s">
        <v>89</v>
      </c>
      <c r="C72" s="17" t="s">
        <v>36</v>
      </c>
      <c r="D72" s="14">
        <v>20000</v>
      </c>
      <c r="E72" s="20">
        <v>10000</v>
      </c>
      <c r="F72" s="20">
        <v>10000</v>
      </c>
    </row>
    <row r="73" spans="1:6" ht="33.75" customHeight="1">
      <c r="A73" s="18" t="s">
        <v>103</v>
      </c>
      <c r="B73" s="28" t="s">
        <v>104</v>
      </c>
      <c r="C73" s="19"/>
      <c r="D73" s="13">
        <f t="shared" ref="D73:F75" si="22">D74</f>
        <v>5000</v>
      </c>
      <c r="E73" s="13">
        <f t="shared" si="22"/>
        <v>5000</v>
      </c>
      <c r="F73" s="13">
        <f t="shared" si="22"/>
        <v>5000</v>
      </c>
    </row>
    <row r="74" spans="1:6" ht="24.75" customHeight="1">
      <c r="A74" s="24" t="s">
        <v>102</v>
      </c>
      <c r="B74" s="23" t="s">
        <v>105</v>
      </c>
      <c r="C74" s="23"/>
      <c r="D74" s="14">
        <f t="shared" si="22"/>
        <v>5000</v>
      </c>
      <c r="E74" s="14">
        <f t="shared" si="22"/>
        <v>5000</v>
      </c>
      <c r="F74" s="14">
        <f t="shared" si="22"/>
        <v>5000</v>
      </c>
    </row>
    <row r="75" spans="1:6" ht="38.25" customHeight="1">
      <c r="A75" s="24" t="s">
        <v>106</v>
      </c>
      <c r="B75" s="23" t="s">
        <v>107</v>
      </c>
      <c r="C75" s="23"/>
      <c r="D75" s="14">
        <f t="shared" si="22"/>
        <v>5000</v>
      </c>
      <c r="E75" s="14">
        <f t="shared" si="22"/>
        <v>5000</v>
      </c>
      <c r="F75" s="14">
        <f t="shared" si="22"/>
        <v>5000</v>
      </c>
    </row>
    <row r="76" spans="1:6" ht="29.25" customHeight="1">
      <c r="A76" s="24" t="s">
        <v>19</v>
      </c>
      <c r="B76" s="23" t="s">
        <v>107</v>
      </c>
      <c r="C76" s="23" t="s">
        <v>20</v>
      </c>
      <c r="D76" s="14">
        <v>5000</v>
      </c>
      <c r="E76" s="14">
        <v>5000</v>
      </c>
      <c r="F76" s="14">
        <v>5000</v>
      </c>
    </row>
    <row r="78" spans="1:6">
      <c r="D78" s="29"/>
      <c r="E78" s="29"/>
      <c r="F78" s="29"/>
    </row>
    <row r="79" spans="1:6">
      <c r="D79" s="29"/>
      <c r="E79" s="29"/>
      <c r="F79" s="29"/>
    </row>
  </sheetData>
  <mergeCells count="3">
    <mergeCell ref="A4:F4"/>
    <mergeCell ref="B3:F3"/>
    <mergeCell ref="D2:F2"/>
  </mergeCells>
  <pageMargins left="0.70866141732283472" right="0.11811023622047245" top="0.15748031496062992"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2024-02-27T12:44:33Z</dcterms:modified>
</cp:coreProperties>
</file>