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74" i="1"/>
  <c r="E74"/>
  <c r="D70" l="1"/>
  <c r="D65"/>
  <c r="D67"/>
  <c r="F63"/>
  <c r="E63"/>
  <c r="D63"/>
  <c r="D64"/>
  <c r="D19"/>
  <c r="D18" s="1"/>
  <c r="D17" s="1"/>
  <c r="D16" s="1"/>
  <c r="E19"/>
  <c r="E18" s="1"/>
  <c r="E17" s="1"/>
  <c r="E16" s="1"/>
  <c r="F19"/>
  <c r="F18" s="1"/>
  <c r="F17" s="1"/>
  <c r="F16" s="1"/>
  <c r="F66"/>
  <c r="E66"/>
  <c r="D51"/>
  <c r="F83" l="1"/>
  <c r="F82" s="1"/>
  <c r="F81" s="1"/>
  <c r="E83"/>
  <c r="E82" s="1"/>
  <c r="E81" s="1"/>
  <c r="D83"/>
  <c r="D82" s="1"/>
  <c r="D81" s="1"/>
  <c r="F70"/>
  <c r="E70"/>
  <c r="E51" l="1"/>
  <c r="F51"/>
  <c r="F79"/>
  <c r="E79"/>
  <c r="D79"/>
  <c r="F73" l="1"/>
  <c r="E73"/>
  <c r="D73"/>
  <c r="F75" l="1"/>
  <c r="E75"/>
  <c r="D75"/>
  <c r="F77" l="1"/>
  <c r="F69" s="1"/>
  <c r="E77"/>
  <c r="E69" s="1"/>
  <c r="D77"/>
  <c r="F43"/>
  <c r="F42" s="1"/>
  <c r="F41" s="1"/>
  <c r="F40" s="1"/>
  <c r="E43"/>
  <c r="E42" s="1"/>
  <c r="E41" s="1"/>
  <c r="E40" s="1"/>
  <c r="D43"/>
  <c r="D42" s="1"/>
  <c r="D41" s="1"/>
  <c r="D40" s="1"/>
  <c r="F34"/>
  <c r="F33" s="1"/>
  <c r="F32" s="1"/>
  <c r="E34"/>
  <c r="E33" s="1"/>
  <c r="E32" s="1"/>
  <c r="D34"/>
  <c r="D33" s="1"/>
  <c r="D32" s="1"/>
  <c r="F38"/>
  <c r="F37" s="1"/>
  <c r="F36" s="1"/>
  <c r="E38"/>
  <c r="E37" s="1"/>
  <c r="E36" s="1"/>
  <c r="D38"/>
  <c r="D37" s="1"/>
  <c r="D36" s="1"/>
  <c r="F65"/>
  <c r="F64" s="1"/>
  <c r="E65"/>
  <c r="E64" s="1"/>
  <c r="F61"/>
  <c r="E61"/>
  <c r="D61"/>
  <c r="F29"/>
  <c r="F28" s="1"/>
  <c r="F27" s="1"/>
  <c r="F26" s="1"/>
  <c r="E29"/>
  <c r="E28" s="1"/>
  <c r="E27" s="1"/>
  <c r="E26" s="1"/>
  <c r="D29"/>
  <c r="D28" s="1"/>
  <c r="D27" s="1"/>
  <c r="D26" s="1"/>
  <c r="F24"/>
  <c r="F23" s="1"/>
  <c r="F22" s="1"/>
  <c r="F21" s="1"/>
  <c r="E24"/>
  <c r="E23" s="1"/>
  <c r="E22" s="1"/>
  <c r="E21" s="1"/>
  <c r="D24"/>
  <c r="D23" s="1"/>
  <c r="D22" s="1"/>
  <c r="D21" s="1"/>
  <c r="F55"/>
  <c r="E55"/>
  <c r="F57"/>
  <c r="E57"/>
  <c r="F59"/>
  <c r="E59"/>
  <c r="D55"/>
  <c r="D57"/>
  <c r="D59"/>
  <c r="F47"/>
  <c r="F46" s="1"/>
  <c r="F45" s="1"/>
  <c r="E47"/>
  <c r="E46" s="1"/>
  <c r="E45" s="1"/>
  <c r="D47"/>
  <c r="D46" s="1"/>
  <c r="D45" s="1"/>
  <c r="D31" l="1"/>
  <c r="D68"/>
  <c r="D9" s="1"/>
  <c r="D69"/>
  <c r="D50"/>
  <c r="D49" s="1"/>
  <c r="F31"/>
  <c r="E31"/>
  <c r="F68"/>
  <c r="F9" s="1"/>
  <c r="E68"/>
  <c r="E9" s="1"/>
  <c r="E50"/>
  <c r="E49" s="1"/>
  <c r="F50"/>
  <c r="F49" s="1"/>
</calcChain>
</file>

<file path=xl/sharedStrings.xml><?xml version="1.0" encoding="utf-8"?>
<sst xmlns="http://schemas.openxmlformats.org/spreadsheetml/2006/main" count="188" uniqueCount="122">
  <si>
    <t>(рублей)</t>
  </si>
  <si>
    <t>Наименование</t>
  </si>
  <si>
    <t>ЦСР</t>
  </si>
  <si>
    <t>ВР</t>
  </si>
  <si>
    <t>Итого расходы на 2023 год</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</si>
  <si>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</si>
  <si>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</si>
  <si>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</si>
  <si>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</si>
  <si>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</si>
  <si>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</si>
  <si>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</si>
  <si>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</si>
  <si>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</si>
  <si>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</si>
  <si>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</si>
  <si>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</si>
  <si>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</si>
  <si>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</si>
  <si>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</si>
  <si>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</si>
  <si>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</si>
  <si>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</si>
  <si>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</si>
  <si>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</si>
  <si>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</si>
  <si>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</si>
  <si>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</si>
  <si>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</si>
  <si>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</si>
  <si>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</si>
  <si>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</si>
  <si>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</si>
  <si>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</si>
  <si>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</si>
  <si>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</si>
  <si>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</si>
  <si>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</si>
  <si>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</si>
  <si>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</si>
  <si>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</si>
  <si>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</si>
  <si>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</si>
  <si>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</si>
  <si>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</si>
  <si>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</si>
  <si>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</si>
  <si>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</si>
  <si>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</si>
  <si>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</si>
  <si>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</si>
  <si>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</si>
  <si>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</si>
  <si>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</si>
  <si>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</si>
  <si>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</si>
  <si>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</si>
  <si>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</si>
  <si>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</si>
  <si>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</si>
  <si>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</si>
  <si>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</si>
  <si>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</si>
  <si>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</si>
  <si>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</si>
  <si>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</si>
  <si>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</si>
  <si>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</si>
  <si>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</si>
  <si>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</si>
  <si>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</si>
  <si>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</si>
  <si>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</si>
  <si>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</si>
  <si>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</si>
  <si>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</si>
  <si>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Муниципальная программа «Профилактика преступлений и иных  правонарушений на территории Старолещинского сельсовета   на 2021-2025 годы»</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</si>
  <si>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</si>
  <si>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</si>
  <si>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</si>
  <si>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</si>
  <si>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</si>
  <si>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</si>
  <si>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</si>
  <si>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</si>
  <si>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</si>
  <si>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</si>
  <si>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</si>
  <si>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</si>
  <si>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</si>
  <si>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Муниципальная программа «Развитие субъектов малого и среднего предпринимательства в Старолещинском сельсовете на 2021-2025 годы»</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</si>
  <si>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</si>
  <si>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</si>
  <si>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</si>
  <si>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</si>
  <si>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</si>
  <si>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</si>
  <si>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</si>
  <si>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</si>
  <si>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</si>
  <si>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</si>
  <si>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</si>
  <si>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</si>
  <si>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</si>
  <si>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</si>
  <si>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</si>
  <si>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</si>
  <si>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</si>
  <si>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Распределение бюджетных ассигнований по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</si>
  <si>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Приложение № 5</t>
  </si>
  <si>
    <t>01 0 00 00000</t>
  </si>
  <si>
    <t>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</si>
  <si>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</si>
  <si>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</si>
  <si>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Расходы на обеспечение деятельности (оказание услуг) муниципальных учреждений</t>
  </si>
  <si>
    <t>01 1 01 С1401</t>
  </si>
  <si>
    <t xml:space="preserve">Иные бжджетное ассигнования </t>
  </si>
  <si>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</si>
  <si>
    <t>Оснавное мероприятие " Организация  культурно - досуговой деятельности "</t>
  </si>
  <si>
    <t>01 1 01 00000</t>
  </si>
  <si>
    <t>Межбюджетные трансферты</t>
  </si>
  <si>
    <t xml:space="preserve">к  Решению Собрания депутатов Старолещинского сельсовета Солнцевского района  Курской области   от 20.12.2023 года № _____ "О внесении изменений в решение Собрания депутатов Старолещинского сельсовета Солнцевского района  Курской области от 23.12.2022г.№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</si>
</sst>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1">
    <numFmt numFmtId="164"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34">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164" fontId="6"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4" fillId="2" borderId="1" xfId="1" applyNumberFormat="1" applyFont="1" applyFill="1" applyBorder="1" applyAlignment="1">
      <alignment horizontal="center" wrapText="1"/>
    </xf>
    <xf numFmtId="49" fontId="14" fillId="2" borderId="1" xfId="0" applyNumberFormat="1" applyFont="1" applyFill="1" applyBorder="1" applyAlignment="1">
      <alignment vertical="top" wrapText="1"/>
    </xf>
    <xf numFmtId="0" fontId="15" fillId="3" borderId="2" xfId="0" applyFont="1" applyFill="1" applyBorder="1" applyAlignment="1">
      <alignment vertical="top" wrapText="1"/>
    </xf>
    <xf numFmtId="49" fontId="16" fillId="3" borderId="1" xfId="0" applyNumberFormat="1" applyFont="1" applyFill="1" applyBorder="1"/>
    <xf numFmtId="164" fontId="16" fillId="3" borderId="3" xfId="0" applyNumberFormat="1" applyFont="1" applyFill="1" applyBorder="1"/>
    <xf numFmtId="49" fontId="12" fillId="2" borderId="1" xfId="1" applyNumberFormat="1" applyFont="1" applyFill="1" applyBorder="1" applyAlignment="1">
      <alignment horizontal="center" wrapText="1"/>
    </xf>
    <xf numFmtId="164" fontId="0" fillId="0" borderId="0" xfId="0" applyNumberFormat="1"/>
    <xf numFmtId="0" fontId="17" fillId="0" borderId="0" xfId="0" applyFo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7"/>
  <sheetViews>
    <sheetView tabSelected="1" zoomScale="90" zoomScaleNormal="90" zoomScaleSheetLayoutView="80" workbookViewId="0">
      <selection activeCell="D79" sqref="D79"/>
    </sheetView>
  </sheetViews>
  <sheetFormatPr defaultRowHeight="15"/>
  <cols>
    <col min="1" max="1" width="33.140625" customWidth="1"/>
    <col min="2" max="2" width="17" customWidth="1"/>
    <col min="3" max="3" width="7.5703125" customWidth="1"/>
    <col min="4" max="4" width="22.140625" customWidth="1"/>
    <col min="5" max="5" width="21.42578125" customWidth="1"/>
    <col min="6" max="6" width="20.85546875" customWidth="1"/>
  </cols>
  <sheetData>
    <row r="1" spans="1:6" ht="15.75">
      <c r="D1" s="30" t="s">
        <v>109</v>
      </c>
    </row>
    <row r="2" spans="1:6" ht="102.75" customHeight="1">
      <c r="A2" s="10"/>
      <c r="B2" s="32" t="s">
        <v>121</v>
      </c>
      <c r="C2" s="32"/>
      <c r="D2" s="32"/>
      <c r="E2" s="32"/>
      <c r="F2" s="32"/>
    </row>
    <row r="3" spans="1:6" ht="21" customHeight="1">
      <c r="A3" s="10"/>
      <c r="B3" s="10"/>
      <c r="C3" s="10"/>
      <c r="D3" s="33" t="s">
        <v>109</v>
      </c>
      <c r="E3" s="33"/>
      <c r="F3" s="33"/>
    </row>
    <row r="4" spans="1:6" ht="71.25" customHeight="1">
      <c r="A4" s="10"/>
      <c r="B4" s="32" t="s">
        <v>117</v>
      </c>
      <c r="C4" s="32"/>
      <c r="D4" s="32"/>
      <c r="E4" s="32"/>
      <c r="F4" s="32"/>
    </row>
    <row r="5" spans="1:6" ht="56.25" customHeight="1">
      <c r="A5" s="31" t="s">
        <v>108</v>
      </c>
      <c r="B5" s="31"/>
      <c r="C5" s="31"/>
      <c r="D5" s="31"/>
      <c r="E5" s="31"/>
      <c r="F5" s="31"/>
    </row>
    <row r="6" spans="1:6" ht="1.5" hidden="1" customHeight="1">
      <c r="A6" s="9"/>
      <c r="B6" s="9"/>
      <c r="C6" s="9"/>
      <c r="D6" s="9"/>
      <c r="E6" s="9"/>
      <c r="F6" s="9"/>
    </row>
    <row r="7" spans="1:6">
      <c r="A7" s="1"/>
      <c r="B7" s="2"/>
      <c r="C7" s="3"/>
      <c r="D7" s="4"/>
      <c r="E7" s="9"/>
      <c r="F7" s="9" t="s">
        <v>0</v>
      </c>
    </row>
    <row r="8" spans="1:6" ht="28.5">
      <c r="A8" s="5" t="s">
        <v>1</v>
      </c>
      <c r="B8" s="6" t="s">
        <v>2</v>
      </c>
      <c r="C8" s="6" t="s">
        <v>3</v>
      </c>
      <c r="D8" s="7" t="s">
        <v>4</v>
      </c>
      <c r="E8" s="7" t="s">
        <v>5</v>
      </c>
      <c r="F8" s="7" t="s">
        <v>107</v>
      </c>
    </row>
    <row r="9" spans="1:6" ht="32.25" customHeight="1">
      <c r="A9" s="11" t="s">
        <v>6</v>
      </c>
      <c r="B9" s="8"/>
      <c r="C9" s="8"/>
      <c r="D9" s="12">
        <f>D10+D16+D21+D26+D31+D40+D45+D49+D63+D68+D81</f>
        <v>15225930.34</v>
      </c>
      <c r="E9" s="12">
        <f t="shared" ref="E9:F9" si="0">E10+E16+E21+E26+E31+E40+E45+E49+E63+E68+E81</f>
        <v>3073328</v>
      </c>
      <c r="F9" s="12">
        <f t="shared" si="0"/>
        <v>3081415</v>
      </c>
    </row>
    <row r="10" spans="1:6" ht="97.5" customHeight="1">
      <c r="A10" s="18" t="s">
        <v>111</v>
      </c>
      <c r="B10" s="19" t="s">
        <v>110</v>
      </c>
      <c r="C10" s="17"/>
      <c r="D10" s="13">
        <v>123284.5</v>
      </c>
      <c r="E10" s="14">
        <v>0</v>
      </c>
      <c r="F10" s="14">
        <v>0</v>
      </c>
    </row>
    <row r="11" spans="1:6" ht="78.75" customHeight="1">
      <c r="A11" s="18" t="s">
        <v>112</v>
      </c>
      <c r="B11" s="17" t="s">
        <v>113</v>
      </c>
      <c r="C11" s="17"/>
      <c r="D11" s="14">
        <v>123284.5</v>
      </c>
      <c r="E11" s="14">
        <v>0</v>
      </c>
      <c r="F11" s="14">
        <v>0</v>
      </c>
    </row>
    <row r="12" spans="1:6" ht="55.5" customHeight="1">
      <c r="A12" s="16" t="s">
        <v>118</v>
      </c>
      <c r="B12" s="17" t="s">
        <v>119</v>
      </c>
      <c r="C12" s="17"/>
      <c r="D12" s="14">
        <v>123284.5</v>
      </c>
      <c r="E12" s="14">
        <v>0</v>
      </c>
      <c r="F12" s="14">
        <v>0</v>
      </c>
    </row>
    <row r="13" spans="1:6" ht="50.25" customHeight="1">
      <c r="A13" s="16" t="s">
        <v>114</v>
      </c>
      <c r="B13" s="17" t="s">
        <v>115</v>
      </c>
      <c r="C13" s="17"/>
      <c r="D13" s="14">
        <v>123284.5</v>
      </c>
      <c r="E13" s="14">
        <v>0</v>
      </c>
      <c r="F13" s="14">
        <v>0</v>
      </c>
    </row>
    <row r="14" spans="1:6" ht="51" customHeight="1">
      <c r="A14" s="16" t="s">
        <v>34</v>
      </c>
      <c r="B14" s="17" t="s">
        <v>115</v>
      </c>
      <c r="C14" s="17" t="s">
        <v>35</v>
      </c>
      <c r="D14" s="14">
        <v>118277.24</v>
      </c>
      <c r="E14" s="14">
        <v>0</v>
      </c>
      <c r="F14" s="14">
        <v>0</v>
      </c>
    </row>
    <row r="15" spans="1:6" ht="37.5" customHeight="1">
      <c r="A15" s="16" t="s">
        <v>116</v>
      </c>
      <c r="B15" s="17" t="s">
        <v>115</v>
      </c>
      <c r="C15" s="17" t="s">
        <v>20</v>
      </c>
      <c r="D15" s="14">
        <v>5007.26</v>
      </c>
      <c r="E15" s="14">
        <v>0</v>
      </c>
      <c r="F15" s="14">
        <v>0</v>
      </c>
    </row>
    <row r="16" spans="1:6" ht="84.75" customHeight="1">
      <c r="A16" s="18" t="s">
        <v>93</v>
      </c>
      <c r="B16" s="19" t="s">
        <v>94</v>
      </c>
      <c r="C16" s="22"/>
      <c r="D16" s="15">
        <f>D17</f>
        <v>54877.760000000002</v>
      </c>
      <c r="E16" s="15">
        <f>E17</f>
        <v>69290</v>
      </c>
      <c r="F16" s="15">
        <f>F17</f>
        <v>69290</v>
      </c>
    </row>
    <row r="17" spans="1:6" ht="76.5" customHeight="1">
      <c r="A17" s="21" t="s">
        <v>97</v>
      </c>
      <c r="B17" s="17" t="s">
        <v>95</v>
      </c>
      <c r="C17" s="17"/>
      <c r="D17" s="14">
        <f>D18</f>
        <v>54877.760000000002</v>
      </c>
      <c r="E17" s="14">
        <f t="shared" ref="E17:F19" si="1">E18</f>
        <v>69290</v>
      </c>
      <c r="F17" s="14">
        <f t="shared" si="1"/>
        <v>69290</v>
      </c>
    </row>
    <row r="18" spans="1:6" ht="68.25" customHeight="1">
      <c r="A18" s="25" t="s">
        <v>98</v>
      </c>
      <c r="B18" s="26" t="s">
        <v>96</v>
      </c>
      <c r="C18" s="26"/>
      <c r="D18" s="27">
        <f>D19</f>
        <v>54877.760000000002</v>
      </c>
      <c r="E18" s="27">
        <f t="shared" si="1"/>
        <v>69290</v>
      </c>
      <c r="F18" s="27">
        <f t="shared" si="1"/>
        <v>69290</v>
      </c>
    </row>
    <row r="19" spans="1:6" ht="78.75" customHeight="1">
      <c r="A19" s="16" t="s">
        <v>100</v>
      </c>
      <c r="B19" s="17" t="s">
        <v>99</v>
      </c>
      <c r="C19" s="17"/>
      <c r="D19" s="14">
        <f>D20</f>
        <v>54877.760000000002</v>
      </c>
      <c r="E19" s="14">
        <f t="shared" si="1"/>
        <v>69290</v>
      </c>
      <c r="F19" s="14">
        <f t="shared" si="1"/>
        <v>69290</v>
      </c>
    </row>
    <row r="20" spans="1:6" ht="45" customHeight="1">
      <c r="A20" s="16" t="s">
        <v>34</v>
      </c>
      <c r="B20" s="17" t="s">
        <v>99</v>
      </c>
      <c r="C20" s="17" t="s">
        <v>35</v>
      </c>
      <c r="D20" s="14">
        <v>54877.760000000002</v>
      </c>
      <c r="E20" s="20">
        <v>69290</v>
      </c>
      <c r="F20" s="20">
        <v>69290</v>
      </c>
    </row>
    <row r="21" spans="1:6" ht="71.25" customHeight="1">
      <c r="A21" s="18" t="s">
        <v>75</v>
      </c>
      <c r="B21" s="19" t="s">
        <v>28</v>
      </c>
      <c r="C21" s="19"/>
      <c r="D21" s="13">
        <f>D22</f>
        <v>1520</v>
      </c>
      <c r="E21" s="13">
        <f>E22</f>
        <v>1520</v>
      </c>
      <c r="F21" s="13">
        <f>F22</f>
        <v>1520</v>
      </c>
    </row>
    <row r="22" spans="1:6" ht="78.75" customHeight="1">
      <c r="A22" s="21" t="s">
        <v>74</v>
      </c>
      <c r="B22" s="22" t="s">
        <v>29</v>
      </c>
      <c r="C22" s="22"/>
      <c r="D22" s="15">
        <f>D23</f>
        <v>1520</v>
      </c>
      <c r="E22" s="15">
        <f t="shared" ref="E22:F22" si="2">E23</f>
        <v>1520</v>
      </c>
      <c r="F22" s="15">
        <f t="shared" si="2"/>
        <v>1520</v>
      </c>
    </row>
    <row r="23" spans="1:6" ht="51.75" customHeight="1">
      <c r="A23" s="25" t="s">
        <v>31</v>
      </c>
      <c r="B23" s="26" t="s">
        <v>30</v>
      </c>
      <c r="C23" s="26"/>
      <c r="D23" s="27">
        <f>D24</f>
        <v>1520</v>
      </c>
      <c r="E23" s="27">
        <f t="shared" ref="E23:F23" si="3">E24</f>
        <v>1520</v>
      </c>
      <c r="F23" s="27">
        <f t="shared" si="3"/>
        <v>1520</v>
      </c>
    </row>
    <row r="24" spans="1:6" ht="41.25" customHeight="1">
      <c r="A24" s="16" t="s">
        <v>33</v>
      </c>
      <c r="B24" s="17" t="s">
        <v>32</v>
      </c>
      <c r="C24" s="17"/>
      <c r="D24" s="14">
        <f>D25</f>
        <v>1520</v>
      </c>
      <c r="E24" s="14">
        <f t="shared" ref="E24:F24" si="4">E25</f>
        <v>1520</v>
      </c>
      <c r="F24" s="14">
        <f t="shared" si="4"/>
        <v>1520</v>
      </c>
    </row>
    <row r="25" spans="1:6" ht="50.25" customHeight="1">
      <c r="A25" s="16" t="s">
        <v>34</v>
      </c>
      <c r="B25" s="17" t="s">
        <v>32</v>
      </c>
      <c r="C25" s="17" t="s">
        <v>35</v>
      </c>
      <c r="D25" s="14">
        <v>1520</v>
      </c>
      <c r="E25" s="20">
        <v>1520</v>
      </c>
      <c r="F25" s="20">
        <v>1520</v>
      </c>
    </row>
    <row r="26" spans="1:6" ht="75" customHeight="1">
      <c r="A26" s="18" t="s">
        <v>76</v>
      </c>
      <c r="B26" s="19" t="s">
        <v>36</v>
      </c>
      <c r="C26" s="19"/>
      <c r="D26" s="13">
        <f>D27</f>
        <v>1000</v>
      </c>
      <c r="E26" s="13">
        <f>E27</f>
        <v>1000</v>
      </c>
      <c r="F26" s="13">
        <f>F27</f>
        <v>1000</v>
      </c>
    </row>
    <row r="27" spans="1:6" ht="88.5" customHeight="1">
      <c r="A27" s="21" t="s">
        <v>77</v>
      </c>
      <c r="B27" s="22" t="s">
        <v>37</v>
      </c>
      <c r="C27" s="22"/>
      <c r="D27" s="15">
        <f>D28</f>
        <v>1000</v>
      </c>
      <c r="E27" s="15">
        <f t="shared" ref="E27:F27" si="5">E28</f>
        <v>1000</v>
      </c>
      <c r="F27" s="15">
        <f t="shared" si="5"/>
        <v>1000</v>
      </c>
    </row>
    <row r="28" spans="1:6" ht="100.5" customHeight="1">
      <c r="A28" s="25" t="s">
        <v>78</v>
      </c>
      <c r="B28" s="26" t="s">
        <v>38</v>
      </c>
      <c r="C28" s="26"/>
      <c r="D28" s="27">
        <f>D29</f>
        <v>1000</v>
      </c>
      <c r="E28" s="27">
        <f t="shared" ref="E28:F28" si="6">E29</f>
        <v>1000</v>
      </c>
      <c r="F28" s="27">
        <f t="shared" si="6"/>
        <v>1000</v>
      </c>
    </row>
    <row r="29" spans="1:6" ht="102" customHeight="1">
      <c r="A29" s="16" t="s">
        <v>79</v>
      </c>
      <c r="B29" s="17" t="s">
        <v>39</v>
      </c>
      <c r="C29" s="17"/>
      <c r="D29" s="14">
        <f>D30</f>
        <v>1000</v>
      </c>
      <c r="E29" s="14">
        <f t="shared" ref="E29:F29" si="7">E30</f>
        <v>1000</v>
      </c>
      <c r="F29" s="14">
        <f t="shared" si="7"/>
        <v>1000</v>
      </c>
    </row>
    <row r="30" spans="1:6" ht="51" customHeight="1">
      <c r="A30" s="16" t="s">
        <v>34</v>
      </c>
      <c r="B30" s="17" t="s">
        <v>39</v>
      </c>
      <c r="C30" s="17" t="s">
        <v>35</v>
      </c>
      <c r="D30" s="14">
        <v>1000</v>
      </c>
      <c r="E30" s="20">
        <v>1000</v>
      </c>
      <c r="F30" s="20">
        <v>1000</v>
      </c>
    </row>
    <row r="31" spans="1:6" ht="78" customHeight="1">
      <c r="A31" s="18" t="s">
        <v>89</v>
      </c>
      <c r="B31" s="19" t="s">
        <v>54</v>
      </c>
      <c r="C31" s="19"/>
      <c r="D31" s="13">
        <f>D32+D36</f>
        <v>30350</v>
      </c>
      <c r="E31" s="13">
        <f>E32+E36</f>
        <v>30350</v>
      </c>
      <c r="F31" s="13">
        <f>F32+F36</f>
        <v>30350</v>
      </c>
    </row>
    <row r="32" spans="1:6" ht="102.75" customHeight="1">
      <c r="A32" s="21" t="s">
        <v>83</v>
      </c>
      <c r="B32" s="22" t="s">
        <v>60</v>
      </c>
      <c r="C32" s="22"/>
      <c r="D32" s="15">
        <f t="shared" ref="D32:F34" si="8">D33</f>
        <v>29350</v>
      </c>
      <c r="E32" s="15">
        <f t="shared" si="8"/>
        <v>29350</v>
      </c>
      <c r="F32" s="15">
        <f t="shared" si="8"/>
        <v>29350</v>
      </c>
    </row>
    <row r="33" spans="1:6" ht="42.75" customHeight="1">
      <c r="A33" s="25" t="s">
        <v>63</v>
      </c>
      <c r="B33" s="26" t="s">
        <v>61</v>
      </c>
      <c r="C33" s="26"/>
      <c r="D33" s="27">
        <f t="shared" si="8"/>
        <v>29350</v>
      </c>
      <c r="E33" s="27">
        <f t="shared" si="8"/>
        <v>29350</v>
      </c>
      <c r="F33" s="27">
        <f t="shared" si="8"/>
        <v>29350</v>
      </c>
    </row>
    <row r="34" spans="1:6" ht="50.25" customHeight="1">
      <c r="A34" s="16" t="s">
        <v>64</v>
      </c>
      <c r="B34" s="17" t="s">
        <v>62</v>
      </c>
      <c r="C34" s="17"/>
      <c r="D34" s="14">
        <f t="shared" si="8"/>
        <v>29350</v>
      </c>
      <c r="E34" s="14">
        <f t="shared" si="8"/>
        <v>29350</v>
      </c>
      <c r="F34" s="14">
        <f t="shared" si="8"/>
        <v>29350</v>
      </c>
    </row>
    <row r="35" spans="1:6" ht="61.5" customHeight="1">
      <c r="A35" s="16" t="s">
        <v>34</v>
      </c>
      <c r="B35" s="17" t="s">
        <v>62</v>
      </c>
      <c r="C35" s="17" t="s">
        <v>35</v>
      </c>
      <c r="D35" s="14">
        <v>29350</v>
      </c>
      <c r="E35" s="20">
        <v>29350</v>
      </c>
      <c r="F35" s="20">
        <v>29350</v>
      </c>
    </row>
    <row r="36" spans="1:6" ht="102.75" customHeight="1">
      <c r="A36" s="21" t="s">
        <v>82</v>
      </c>
      <c r="B36" s="22" t="s">
        <v>55</v>
      </c>
      <c r="C36" s="22"/>
      <c r="D36" s="15">
        <f t="shared" ref="D36:F38" si="9">D37</f>
        <v>1000</v>
      </c>
      <c r="E36" s="15">
        <f t="shared" si="9"/>
        <v>1000</v>
      </c>
      <c r="F36" s="15">
        <f t="shared" si="9"/>
        <v>1000</v>
      </c>
    </row>
    <row r="37" spans="1:6" ht="84.75" customHeight="1">
      <c r="A37" s="25" t="s">
        <v>58</v>
      </c>
      <c r="B37" s="26" t="s">
        <v>56</v>
      </c>
      <c r="C37" s="26"/>
      <c r="D37" s="27">
        <f t="shared" si="9"/>
        <v>1000</v>
      </c>
      <c r="E37" s="27">
        <f t="shared" si="9"/>
        <v>1000</v>
      </c>
      <c r="F37" s="27">
        <f t="shared" si="9"/>
        <v>1000</v>
      </c>
    </row>
    <row r="38" spans="1:6" ht="71.25" customHeight="1">
      <c r="A38" s="16" t="s">
        <v>59</v>
      </c>
      <c r="B38" s="17" t="s">
        <v>57</v>
      </c>
      <c r="C38" s="17"/>
      <c r="D38" s="14">
        <f t="shared" si="9"/>
        <v>1000</v>
      </c>
      <c r="E38" s="14">
        <f t="shared" si="9"/>
        <v>1000</v>
      </c>
      <c r="F38" s="14">
        <f t="shared" si="9"/>
        <v>1000</v>
      </c>
    </row>
    <row r="39" spans="1:6" ht="50.25" customHeight="1">
      <c r="A39" s="16" t="s">
        <v>34</v>
      </c>
      <c r="B39" s="17" t="s">
        <v>57</v>
      </c>
      <c r="C39" s="17" t="s">
        <v>35</v>
      </c>
      <c r="D39" s="14">
        <v>1000</v>
      </c>
      <c r="E39" s="20">
        <v>1000</v>
      </c>
      <c r="F39" s="20">
        <v>1000</v>
      </c>
    </row>
    <row r="40" spans="1:6" ht="74.25" customHeight="1">
      <c r="A40" s="18" t="s">
        <v>90</v>
      </c>
      <c r="B40" s="19" t="s">
        <v>65</v>
      </c>
      <c r="C40" s="19"/>
      <c r="D40" s="13">
        <f>D41</f>
        <v>1000</v>
      </c>
      <c r="E40" s="13">
        <f>E41</f>
        <v>1000</v>
      </c>
      <c r="F40" s="13">
        <f>F41</f>
        <v>1000</v>
      </c>
    </row>
    <row r="41" spans="1:6" ht="67.5" customHeight="1">
      <c r="A41" s="18" t="s">
        <v>91</v>
      </c>
      <c r="B41" s="19" t="s">
        <v>66</v>
      </c>
      <c r="C41" s="19"/>
      <c r="D41" s="13">
        <f t="shared" ref="D41:F43" si="10">D42</f>
        <v>1000</v>
      </c>
      <c r="E41" s="13">
        <f t="shared" si="10"/>
        <v>1000</v>
      </c>
      <c r="F41" s="13">
        <f t="shared" si="10"/>
        <v>1000</v>
      </c>
    </row>
    <row r="42" spans="1:6" ht="109.5" customHeight="1">
      <c r="A42" s="25" t="s">
        <v>69</v>
      </c>
      <c r="B42" s="26" t="s">
        <v>67</v>
      </c>
      <c r="C42" s="26"/>
      <c r="D42" s="27">
        <f t="shared" si="10"/>
        <v>1000</v>
      </c>
      <c r="E42" s="27">
        <f t="shared" si="10"/>
        <v>1000</v>
      </c>
      <c r="F42" s="27">
        <f t="shared" si="10"/>
        <v>1000</v>
      </c>
    </row>
    <row r="43" spans="1:6" ht="87.75" customHeight="1">
      <c r="A43" s="16" t="s">
        <v>92</v>
      </c>
      <c r="B43" s="17" t="s">
        <v>68</v>
      </c>
      <c r="C43" s="17"/>
      <c r="D43" s="14">
        <f t="shared" si="10"/>
        <v>1000</v>
      </c>
      <c r="E43" s="14">
        <f t="shared" si="10"/>
        <v>1000</v>
      </c>
      <c r="F43" s="14">
        <f t="shared" si="10"/>
        <v>1000</v>
      </c>
    </row>
    <row r="44" spans="1:6" ht="47.25" customHeight="1">
      <c r="A44" s="16" t="s">
        <v>34</v>
      </c>
      <c r="B44" s="17" t="s">
        <v>68</v>
      </c>
      <c r="C44" s="17" t="s">
        <v>35</v>
      </c>
      <c r="D44" s="14">
        <v>1000</v>
      </c>
      <c r="E44" s="20">
        <v>1000</v>
      </c>
      <c r="F44" s="20">
        <v>1000</v>
      </c>
    </row>
    <row r="45" spans="1:6" ht="54.75" customHeight="1">
      <c r="A45" s="18" t="s">
        <v>7</v>
      </c>
      <c r="B45" s="19" t="s">
        <v>8</v>
      </c>
      <c r="C45" s="19"/>
      <c r="D45" s="13">
        <f>D46</f>
        <v>827806</v>
      </c>
      <c r="E45" s="13">
        <f>E46</f>
        <v>827806</v>
      </c>
      <c r="F45" s="13">
        <f>F46</f>
        <v>827806</v>
      </c>
    </row>
    <row r="46" spans="1:6" ht="30" customHeight="1">
      <c r="A46" s="16" t="s">
        <v>9</v>
      </c>
      <c r="B46" s="17" t="s">
        <v>10</v>
      </c>
      <c r="C46" s="17"/>
      <c r="D46" s="14">
        <f>D47</f>
        <v>827806</v>
      </c>
      <c r="E46" s="14">
        <f t="shared" ref="E46:F46" si="11">E47</f>
        <v>827806</v>
      </c>
      <c r="F46" s="14">
        <f t="shared" si="11"/>
        <v>827806</v>
      </c>
    </row>
    <row r="47" spans="1:6" ht="46.5" customHeight="1">
      <c r="A47" s="16" t="s">
        <v>11</v>
      </c>
      <c r="B47" s="17" t="s">
        <v>12</v>
      </c>
      <c r="C47" s="17"/>
      <c r="D47" s="14">
        <f>D48</f>
        <v>827806</v>
      </c>
      <c r="E47" s="14">
        <f t="shared" ref="E47:F47" si="12">E48</f>
        <v>827806</v>
      </c>
      <c r="F47" s="14">
        <f t="shared" si="12"/>
        <v>827806</v>
      </c>
    </row>
    <row r="48" spans="1:6" ht="99.75" customHeight="1">
      <c r="A48" s="16" t="s">
        <v>13</v>
      </c>
      <c r="B48" s="17" t="s">
        <v>12</v>
      </c>
      <c r="C48" s="17" t="s">
        <v>14</v>
      </c>
      <c r="D48" s="14">
        <v>827806</v>
      </c>
      <c r="E48" s="20">
        <v>827806</v>
      </c>
      <c r="F48" s="20">
        <v>827806</v>
      </c>
    </row>
    <row r="49" spans="1:6" ht="36" customHeight="1">
      <c r="A49" s="18" t="s">
        <v>15</v>
      </c>
      <c r="B49" s="19" t="s">
        <v>16</v>
      </c>
      <c r="C49" s="19"/>
      <c r="D49" s="13">
        <f>D50</f>
        <v>1672346</v>
      </c>
      <c r="E49" s="13">
        <f>E50</f>
        <v>1162095</v>
      </c>
      <c r="F49" s="13">
        <f>F50</f>
        <v>1162095</v>
      </c>
    </row>
    <row r="50" spans="1:6" ht="63" customHeight="1">
      <c r="A50" s="16" t="s">
        <v>73</v>
      </c>
      <c r="B50" s="17" t="s">
        <v>17</v>
      </c>
      <c r="C50" s="17"/>
      <c r="D50" s="14">
        <f>D51+D55+D57+D59+D61</f>
        <v>1672346</v>
      </c>
      <c r="E50" s="14">
        <f>E51+E55+E57+E59+E61</f>
        <v>1162095</v>
      </c>
      <c r="F50" s="14">
        <f t="shared" ref="F50" si="13">F51+F55+F57+F59+F61</f>
        <v>1162095</v>
      </c>
    </row>
    <row r="51" spans="1:6" ht="48.75" customHeight="1">
      <c r="A51" s="16" t="s">
        <v>11</v>
      </c>
      <c r="B51" s="17" t="s">
        <v>18</v>
      </c>
      <c r="C51" s="17"/>
      <c r="D51" s="14">
        <f>D52+D54+D53</f>
        <v>1170054</v>
      </c>
      <c r="E51" s="14">
        <f>E52+E54+E53</f>
        <v>1162095</v>
      </c>
      <c r="F51" s="14">
        <f>F52+F54+F53</f>
        <v>1162095</v>
      </c>
    </row>
    <row r="52" spans="1:6" ht="95.25" customHeight="1">
      <c r="A52" s="16" t="s">
        <v>13</v>
      </c>
      <c r="B52" s="17" t="s">
        <v>18</v>
      </c>
      <c r="C52" s="17" t="s">
        <v>14</v>
      </c>
      <c r="D52" s="14">
        <v>743650</v>
      </c>
      <c r="E52" s="20">
        <v>743650</v>
      </c>
      <c r="F52" s="20">
        <v>743650</v>
      </c>
    </row>
    <row r="53" spans="1:6" ht="47.25" customHeight="1">
      <c r="A53" s="16" t="s">
        <v>34</v>
      </c>
      <c r="B53" s="17" t="s">
        <v>18</v>
      </c>
      <c r="C53" s="17" t="s">
        <v>35</v>
      </c>
      <c r="D53" s="14">
        <v>406755</v>
      </c>
      <c r="E53" s="20">
        <v>398796</v>
      </c>
      <c r="F53" s="20">
        <v>398796</v>
      </c>
    </row>
    <row r="54" spans="1:6" ht="28.5" customHeight="1">
      <c r="A54" s="16" t="s">
        <v>19</v>
      </c>
      <c r="B54" s="17" t="s">
        <v>18</v>
      </c>
      <c r="C54" s="17" t="s">
        <v>20</v>
      </c>
      <c r="D54" s="14">
        <v>19649</v>
      </c>
      <c r="E54" s="20">
        <v>19649</v>
      </c>
      <c r="F54" s="20">
        <v>19649</v>
      </c>
    </row>
    <row r="55" spans="1:6" ht="51">
      <c r="A55" s="16" t="s">
        <v>25</v>
      </c>
      <c r="B55" s="17" t="s">
        <v>22</v>
      </c>
      <c r="C55" s="17"/>
      <c r="D55" s="14">
        <f>D56</f>
        <v>4500</v>
      </c>
      <c r="E55" s="20">
        <f>E56</f>
        <v>0</v>
      </c>
      <c r="F55" s="20">
        <f>F56</f>
        <v>0</v>
      </c>
    </row>
    <row r="56" spans="1:6" ht="58.5" customHeight="1">
      <c r="A56" s="16" t="s">
        <v>120</v>
      </c>
      <c r="B56" s="17" t="s">
        <v>22</v>
      </c>
      <c r="C56" s="17" t="s">
        <v>21</v>
      </c>
      <c r="D56" s="14">
        <v>4500</v>
      </c>
      <c r="E56" s="20"/>
      <c r="F56" s="20"/>
    </row>
    <row r="57" spans="1:6" ht="66.75" customHeight="1">
      <c r="A57" s="16" t="s">
        <v>26</v>
      </c>
      <c r="B57" s="17" t="s">
        <v>23</v>
      </c>
      <c r="C57" s="17"/>
      <c r="D57" s="14">
        <f>D58</f>
        <v>4500</v>
      </c>
      <c r="E57" s="20">
        <f>E58</f>
        <v>0</v>
      </c>
      <c r="F57" s="20">
        <f>F58</f>
        <v>0</v>
      </c>
    </row>
    <row r="58" spans="1:6" ht="48" customHeight="1">
      <c r="A58" s="16" t="s">
        <v>120</v>
      </c>
      <c r="B58" s="17" t="s">
        <v>23</v>
      </c>
      <c r="C58" s="17" t="s">
        <v>21</v>
      </c>
      <c r="D58" s="14">
        <v>4500</v>
      </c>
      <c r="E58" s="20">
        <v>0</v>
      </c>
      <c r="F58" s="20">
        <v>0</v>
      </c>
    </row>
    <row r="59" spans="1:6" ht="135.75" customHeight="1">
      <c r="A59" s="16" t="s">
        <v>27</v>
      </c>
      <c r="B59" s="17" t="s">
        <v>24</v>
      </c>
      <c r="C59" s="17"/>
      <c r="D59" s="14">
        <f>D60</f>
        <v>246646</v>
      </c>
      <c r="E59" s="20">
        <f>E60</f>
        <v>0</v>
      </c>
      <c r="F59" s="20">
        <f>F60</f>
        <v>0</v>
      </c>
    </row>
    <row r="60" spans="1:6" ht="39.75" customHeight="1">
      <c r="A60" s="16" t="s">
        <v>120</v>
      </c>
      <c r="B60" s="17" t="s">
        <v>24</v>
      </c>
      <c r="C60" s="17" t="s">
        <v>21</v>
      </c>
      <c r="D60" s="14">
        <v>246646</v>
      </c>
      <c r="E60" s="20"/>
      <c r="F60" s="20"/>
    </row>
    <row r="61" spans="1:6" ht="79.5" customHeight="1">
      <c r="A61" s="16" t="s">
        <v>41</v>
      </c>
      <c r="B61" s="17" t="s">
        <v>40</v>
      </c>
      <c r="C61" s="17"/>
      <c r="D61" s="14">
        <f>D62</f>
        <v>246646</v>
      </c>
      <c r="E61" s="14">
        <f>E62</f>
        <v>0</v>
      </c>
      <c r="F61" s="14">
        <f>F62</f>
        <v>0</v>
      </c>
    </row>
    <row r="62" spans="1:6" ht="35.25" customHeight="1">
      <c r="A62" s="16" t="s">
        <v>120</v>
      </c>
      <c r="B62" s="17" t="s">
        <v>40</v>
      </c>
      <c r="C62" s="17" t="s">
        <v>21</v>
      </c>
      <c r="D62" s="14">
        <v>246646</v>
      </c>
      <c r="E62" s="14"/>
      <c r="F62" s="14"/>
    </row>
    <row r="63" spans="1:6" ht="60.75" customHeight="1">
      <c r="A63" s="18" t="s">
        <v>43</v>
      </c>
      <c r="B63" s="19" t="s">
        <v>42</v>
      </c>
      <c r="C63" s="19"/>
      <c r="D63" s="13">
        <f>D64</f>
        <v>11457516.08</v>
      </c>
      <c r="E63" s="13">
        <f t="shared" ref="E63:F63" si="14">E64</f>
        <v>554399</v>
      </c>
      <c r="F63" s="13">
        <f t="shared" si="14"/>
        <v>554399</v>
      </c>
    </row>
    <row r="64" spans="1:6" ht="47.25" customHeight="1">
      <c r="A64" s="16" t="s">
        <v>45</v>
      </c>
      <c r="B64" s="17" t="s">
        <v>44</v>
      </c>
      <c r="C64" s="17"/>
      <c r="D64" s="14">
        <f>D65</f>
        <v>11457516.08</v>
      </c>
      <c r="E64" s="14">
        <f t="shared" ref="E64:F64" si="15">E65</f>
        <v>554399</v>
      </c>
      <c r="F64" s="14">
        <f t="shared" si="15"/>
        <v>554399</v>
      </c>
    </row>
    <row r="65" spans="1:6" ht="43.5" customHeight="1">
      <c r="A65" s="16" t="s">
        <v>47</v>
      </c>
      <c r="B65" s="17" t="s">
        <v>46</v>
      </c>
      <c r="C65" s="17"/>
      <c r="D65" s="14">
        <f>D66+D67</f>
        <v>11457516.08</v>
      </c>
      <c r="E65" s="14">
        <f t="shared" ref="E65:F65" si="16">E66+E67</f>
        <v>554399</v>
      </c>
      <c r="F65" s="14">
        <f t="shared" si="16"/>
        <v>554399</v>
      </c>
    </row>
    <row r="66" spans="1:6" ht="50.25" customHeight="1">
      <c r="A66" s="16" t="s">
        <v>34</v>
      </c>
      <c r="B66" s="17" t="s">
        <v>46</v>
      </c>
      <c r="C66" s="17" t="s">
        <v>35</v>
      </c>
      <c r="D66" s="14">
        <v>854000</v>
      </c>
      <c r="E66" s="20">
        <f>301000+176349</f>
        <v>477349</v>
      </c>
      <c r="F66" s="20">
        <f>301000+176349</f>
        <v>477349</v>
      </c>
    </row>
    <row r="67" spans="1:6" ht="50.25" customHeight="1">
      <c r="A67" s="16" t="s">
        <v>19</v>
      </c>
      <c r="B67" s="17" t="s">
        <v>46</v>
      </c>
      <c r="C67" s="17" t="s">
        <v>20</v>
      </c>
      <c r="D67" s="14">
        <f>10110370.16+493145.92</f>
        <v>10603516.08</v>
      </c>
      <c r="E67" s="20">
        <v>77050</v>
      </c>
      <c r="F67" s="20">
        <v>77050</v>
      </c>
    </row>
    <row r="68" spans="1:6" ht="50.25" customHeight="1">
      <c r="A68" s="18" t="s">
        <v>48</v>
      </c>
      <c r="B68" s="19" t="s">
        <v>49</v>
      </c>
      <c r="C68" s="19"/>
      <c r="D68" s="13">
        <f>D70+D75+D73+D77+D79</f>
        <v>1051230</v>
      </c>
      <c r="E68" s="13">
        <f>E70+E75+E73+E77+E79</f>
        <v>420868</v>
      </c>
      <c r="F68" s="13">
        <f>F70+F75+F73+F77+F79</f>
        <v>428955</v>
      </c>
    </row>
    <row r="69" spans="1:6" ht="42" customHeight="1">
      <c r="A69" s="16" t="s">
        <v>50</v>
      </c>
      <c r="B69" s="17" t="s">
        <v>51</v>
      </c>
      <c r="C69" s="17"/>
      <c r="D69" s="14">
        <f>D70+D73+D75+D77+D79</f>
        <v>1051230</v>
      </c>
      <c r="E69" s="14">
        <f>E70+E73+E75+E77+E79</f>
        <v>420868</v>
      </c>
      <c r="F69" s="14">
        <f>F70+F73+F75+F77+F79</f>
        <v>428955</v>
      </c>
    </row>
    <row r="70" spans="1:6" ht="63" customHeight="1">
      <c r="A70" s="25" t="s">
        <v>53</v>
      </c>
      <c r="B70" s="26" t="s">
        <v>52</v>
      </c>
      <c r="C70" s="26"/>
      <c r="D70" s="27">
        <f>D71+D72</f>
        <v>112126</v>
      </c>
      <c r="E70" s="27">
        <f t="shared" ref="E70:F70" si="17">E71</f>
        <v>117305</v>
      </c>
      <c r="F70" s="27">
        <f t="shared" si="17"/>
        <v>121540</v>
      </c>
    </row>
    <row r="71" spans="1:6" ht="97.5" customHeight="1">
      <c r="A71" s="16" t="s">
        <v>13</v>
      </c>
      <c r="B71" s="17" t="s">
        <v>52</v>
      </c>
      <c r="C71" s="17" t="s">
        <v>14</v>
      </c>
      <c r="D71" s="14">
        <v>86926</v>
      </c>
      <c r="E71" s="20">
        <v>117305</v>
      </c>
      <c r="F71" s="20">
        <v>121540</v>
      </c>
    </row>
    <row r="72" spans="1:6" ht="40.5" customHeight="1">
      <c r="A72" s="16" t="s">
        <v>34</v>
      </c>
      <c r="B72" s="17" t="s">
        <v>52</v>
      </c>
      <c r="C72" s="17" t="s">
        <v>35</v>
      </c>
      <c r="D72" s="14">
        <v>25200</v>
      </c>
      <c r="E72" s="14">
        <v>0</v>
      </c>
      <c r="F72" s="14">
        <v>0</v>
      </c>
    </row>
    <row r="73" spans="1:6" ht="50.25" customHeight="1">
      <c r="A73" s="25" t="s">
        <v>84</v>
      </c>
      <c r="B73" s="26" t="s">
        <v>85</v>
      </c>
      <c r="C73" s="26"/>
      <c r="D73" s="27">
        <f>D74</f>
        <v>552979</v>
      </c>
      <c r="E73" s="27">
        <f t="shared" ref="E73:F73" si="18">E74</f>
        <v>182125</v>
      </c>
      <c r="F73" s="27">
        <f t="shared" si="18"/>
        <v>182125</v>
      </c>
    </row>
    <row r="74" spans="1:6" ht="50.25" customHeight="1">
      <c r="A74" s="16" t="s">
        <v>34</v>
      </c>
      <c r="B74" s="17" t="s">
        <v>85</v>
      </c>
      <c r="C74" s="17" t="s">
        <v>35</v>
      </c>
      <c r="D74" s="14">
        <v>552979</v>
      </c>
      <c r="E74" s="14">
        <f>256871-74746</f>
        <v>182125</v>
      </c>
      <c r="F74" s="14">
        <f>256871-74746</f>
        <v>182125</v>
      </c>
    </row>
    <row r="75" spans="1:6" ht="55.5" customHeight="1">
      <c r="A75" s="25" t="s">
        <v>81</v>
      </c>
      <c r="B75" s="26" t="s">
        <v>80</v>
      </c>
      <c r="C75" s="26"/>
      <c r="D75" s="27">
        <f>D76</f>
        <v>21500</v>
      </c>
      <c r="E75" s="27">
        <f t="shared" ref="E75:F75" si="19">E76</f>
        <v>21500</v>
      </c>
      <c r="F75" s="27">
        <f t="shared" si="19"/>
        <v>21500</v>
      </c>
    </row>
    <row r="76" spans="1:6" ht="47.25" customHeight="1">
      <c r="A76" s="16" t="s">
        <v>34</v>
      </c>
      <c r="B76" s="17" t="s">
        <v>80</v>
      </c>
      <c r="C76" s="17" t="s">
        <v>35</v>
      </c>
      <c r="D76" s="14">
        <v>21500</v>
      </c>
      <c r="E76" s="14">
        <v>21500</v>
      </c>
      <c r="F76" s="14">
        <v>21500</v>
      </c>
    </row>
    <row r="77" spans="1:6" ht="46.5" customHeight="1">
      <c r="A77" s="25" t="s">
        <v>72</v>
      </c>
      <c r="B77" s="26" t="s">
        <v>86</v>
      </c>
      <c r="C77" s="26"/>
      <c r="D77" s="27">
        <f>D78</f>
        <v>344625</v>
      </c>
      <c r="E77" s="27">
        <f t="shared" ref="E77:F77" si="20">E78</f>
        <v>89938</v>
      </c>
      <c r="F77" s="27">
        <f t="shared" si="20"/>
        <v>93790</v>
      </c>
    </row>
    <row r="78" spans="1:6" ht="33" customHeight="1">
      <c r="A78" s="16" t="s">
        <v>71</v>
      </c>
      <c r="B78" s="17" t="s">
        <v>86</v>
      </c>
      <c r="C78" s="17" t="s">
        <v>70</v>
      </c>
      <c r="D78" s="14">
        <v>344625</v>
      </c>
      <c r="E78" s="20">
        <v>89938</v>
      </c>
      <c r="F78" s="20">
        <v>93790</v>
      </c>
    </row>
    <row r="79" spans="1:6" ht="50.25" customHeight="1">
      <c r="A79" s="25" t="s">
        <v>87</v>
      </c>
      <c r="B79" s="26" t="s">
        <v>88</v>
      </c>
      <c r="C79" s="26"/>
      <c r="D79" s="27">
        <f>D80</f>
        <v>20000</v>
      </c>
      <c r="E79" s="27">
        <f>E80</f>
        <v>10000</v>
      </c>
      <c r="F79" s="27">
        <f>F80</f>
        <v>10000</v>
      </c>
    </row>
    <row r="80" spans="1:6" ht="51" customHeight="1">
      <c r="A80" s="16" t="s">
        <v>34</v>
      </c>
      <c r="B80" s="17" t="s">
        <v>88</v>
      </c>
      <c r="C80" s="17" t="s">
        <v>35</v>
      </c>
      <c r="D80" s="14">
        <v>20000</v>
      </c>
      <c r="E80" s="20">
        <v>10000</v>
      </c>
      <c r="F80" s="20">
        <v>10000</v>
      </c>
    </row>
    <row r="81" spans="1:6" ht="39" customHeight="1">
      <c r="A81" s="18" t="s">
        <v>102</v>
      </c>
      <c r="B81" s="28" t="s">
        <v>103</v>
      </c>
      <c r="C81" s="19"/>
      <c r="D81" s="13">
        <f t="shared" ref="D81:F83" si="21">D82</f>
        <v>5000</v>
      </c>
      <c r="E81" s="13">
        <f t="shared" si="21"/>
        <v>5000</v>
      </c>
      <c r="F81" s="13">
        <f t="shared" si="21"/>
        <v>5000</v>
      </c>
    </row>
    <row r="82" spans="1:6" ht="22.5" customHeight="1">
      <c r="A82" s="24" t="s">
        <v>101</v>
      </c>
      <c r="B82" s="23" t="s">
        <v>104</v>
      </c>
      <c r="C82" s="23"/>
      <c r="D82" s="14">
        <f t="shared" si="21"/>
        <v>5000</v>
      </c>
      <c r="E82" s="14">
        <f t="shared" si="21"/>
        <v>5000</v>
      </c>
      <c r="F82" s="14">
        <f t="shared" si="21"/>
        <v>5000</v>
      </c>
    </row>
    <row r="83" spans="1:6" ht="53.25" customHeight="1">
      <c r="A83" s="24" t="s">
        <v>105</v>
      </c>
      <c r="B83" s="23" t="s">
        <v>106</v>
      </c>
      <c r="C83" s="23"/>
      <c r="D83" s="14">
        <f t="shared" si="21"/>
        <v>5000</v>
      </c>
      <c r="E83" s="14">
        <f t="shared" si="21"/>
        <v>5000</v>
      </c>
      <c r="F83" s="14">
        <f t="shared" si="21"/>
        <v>5000</v>
      </c>
    </row>
    <row r="84" spans="1:6" ht="24.75" customHeight="1">
      <c r="A84" s="24" t="s">
        <v>19</v>
      </c>
      <c r="B84" s="23" t="s">
        <v>106</v>
      </c>
      <c r="C84" s="23" t="s">
        <v>20</v>
      </c>
      <c r="D84" s="14">
        <v>5000</v>
      </c>
      <c r="E84" s="14">
        <v>5000</v>
      </c>
      <c r="F84" s="14">
        <v>5000</v>
      </c>
    </row>
    <row r="86" spans="1:6">
      <c r="D86" s="29"/>
      <c r="E86" s="29"/>
      <c r="F86" s="29"/>
    </row>
    <row r="87" spans="1:6">
      <c r="D87" s="29"/>
      <c r="E87" s="29"/>
      <c r="F87" s="29"/>
    </row>
  </sheetData>
  <mergeCells count="4">
    <mergeCell ref="A5:F5"/>
    <mergeCell ref="B4:F4"/>
    <mergeCell ref="D3:F3"/>
    <mergeCell ref="B2:F2"/>
  </mergeCells>
  <pageMargins left="0.70866141732283472" right="0.11811023622047245" top="0.15748031496062992"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2023-12-22T14:38:47Z</dcterms:modified>
</cp:coreProperties>
</file>