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1" i="1"/>
  <c r="C12"/>
  <c r="C13"/>
  <c r="C37"/>
  <c r="C38"/>
  <c r="E45"/>
  <c r="D45"/>
  <c r="C45"/>
  <c r="C46"/>
  <c r="E14"/>
  <c r="D14"/>
  <c r="C14"/>
  <c r="D22"/>
  <c r="D19"/>
  <c r="D20"/>
  <c r="E37" l="1"/>
  <c r="D37"/>
  <c r="E35"/>
  <c r="E34" s="1"/>
  <c r="D35"/>
  <c r="D34" s="1"/>
  <c r="C34"/>
  <c r="C35"/>
  <c r="E32" l="1"/>
  <c r="E31" s="1"/>
  <c r="E30" s="1"/>
  <c r="D32"/>
  <c r="D31" s="1"/>
  <c r="D30" s="1"/>
  <c r="C32"/>
  <c r="C31" s="1"/>
  <c r="C30" s="1"/>
  <c r="E13"/>
  <c r="E12" s="1"/>
  <c r="E11" s="1"/>
  <c r="D13"/>
  <c r="D12" s="1"/>
  <c r="D11" s="1"/>
  <c r="E43"/>
  <c r="E42" s="1"/>
  <c r="D43"/>
  <c r="D42" s="1"/>
  <c r="C43"/>
  <c r="C42" s="1"/>
  <c r="E40"/>
  <c r="E39" s="1"/>
  <c r="D40"/>
  <c r="D39" s="1"/>
  <c r="C40"/>
  <c r="C39" s="1"/>
  <c r="E26"/>
  <c r="D26"/>
  <c r="C26"/>
  <c r="E28"/>
  <c r="D28"/>
  <c r="C28"/>
  <c r="E23"/>
  <c r="D23"/>
  <c r="C23"/>
  <c r="E20"/>
  <c r="E19" s="1"/>
  <c r="C20"/>
  <c r="C19" s="1"/>
  <c r="C25" l="1"/>
  <c r="C22" s="1"/>
  <c r="E38"/>
  <c r="E25"/>
  <c r="E22" s="1"/>
  <c r="D25"/>
  <c r="D38" l="1"/>
</calcChain>
</file>

<file path=xl/sharedStrings.xml><?xml version="1.0" encoding="utf-8"?>
<sst xmlns="http://schemas.openxmlformats.org/spreadsheetml/2006/main" count="90" uniqueCount="89">
  <si>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</si>
  <si>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</si>
  <si>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</si>
  <si>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>Сумма на 2023 год</t>
  </si>
  <si>
    <t>Сумма на 2024 год</t>
  </si>
  <si>
    <t xml:space="preserve">         ВСЕГО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</si>
  <si>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</si>
  <si>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</si>
  <si>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</si>
  <si>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</si>
  <si>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</si>
  <si>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</si>
  <si>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</si>
  <si>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</si>
  <si>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</si>
  <si>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</si>
  <si>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</si>
  <si>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</si>
  <si>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</si>
  <si>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</si>
  <si>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</si>
  <si>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</si>
  <si>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</si>
  <si>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</si>
  <si>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</si>
  <si>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</si>
  <si>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</si>
  <si>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</si>
  <si>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</si>
  <si>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</si>
  <si>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</si>
  <si>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</si>
  <si>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</si>
  <si>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</si>
  <si>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</si>
  <si>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</si>
  <si>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</si>
  <si>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</si>
  <si>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</si>
  <si>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</si>
  <si>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</si>
  <si>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</si>
  <si>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</si>
  <si>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</si>
  <si>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</si>
  <si>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</si>
  <si>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</si>
  <si>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</si>
  <si>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</si>
  <si>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</si>
  <si>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</si>
  <si>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2</t>
  </si>
  <si>
    <t>Прогнозируемое поступление доходов в бюджет муниципального образования "Старолещинский сельсовет" Солнцевского района Курской области в 2023 году и в плановом периоде 2024 и 2025 годов</t>
  </si>
  <si>
    <t>1 13 00000 00 0000 000</t>
  </si>
  <si>
    <t>ДОХОДЫ ОТ ОКАЗАНИЯ ПЛАТНЫХ УСЛУГ  И КОМПЕНСАЦИИ ЗАТРАТ ГОСУДАРСТВА</t>
  </si>
  <si>
    <t>1 13 01000 00 0000 130</t>
  </si>
  <si>
    <t xml:space="preserve">Доходы от оказания платных услуг (работ) 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</si>
  <si>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</si>
  <si>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</si>
  <si>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</si>
  <si>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</si>
  <si>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Сумма на 2025 год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</si>
  <si>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</si>
  <si>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</si>
  <si>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2 19 00000 10 0000 000</t>
  </si>
  <si>
    <t>Возврат остатков субсидий, субвенций и иных межбюджетных трансфертов , имеющих целевое назначение , прошлых лет из бюджетов сельских поселений</t>
  </si>
  <si>
    <t>Возврат прочых остатков субсидий, субвенций и иных межбюджетных трансфертов , имеющих целевое назначение , прошлых лет из бюджетов сельских поселений</t>
  </si>
  <si>
    <t>2 19 60010 10 0000 000</t>
  </si>
  <si>
    <t xml:space="preserve">                Приложение № 2</t>
  </si>
  <si>
    <t>к  Решению Собрания депутатов Старолещинского сельсовета Солнцевского района  Курской области  от 23.12.2022 года №  41/7 «О бюджете муниципального образования "Старолещинский сельсовет" Солнцевского района Курской области на 2023 год и на плановый период  2024 и 2025 годов"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</si>
  <si>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</si>
  <si>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</si>
  <si>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 xml:space="preserve"> 1 13 02995 10 0000 130</t>
  </si>
  <si>
    <t xml:space="preserve"> 1 13 02990 00 0000 130</t>
  </si>
  <si>
    <t xml:space="preserve"> 1 13 02000 00 0000 130</t>
  </si>
  <si>
    <t>Прочие доходы от компенсации затрат бюджетов сельских поселений</t>
  </si>
  <si>
    <t>Прочие доходы от компенсации затрат государства</t>
  </si>
  <si>
    <t>Доходы от компенсации затрат государства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</si>
  <si>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</si>
  <si>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</si>
  <si>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</si>
  <si>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</si>
  <si>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ПРОЧИЕ БЕЗВОЗМЕЗДНЫЕ ПОСТУПЛЕНИЯ</t>
  </si>
  <si>
    <t>2 07 00000 00 0000 000</t>
  </si>
  <si>
    <t>2 07 05000 10 0000 150</t>
  </si>
  <si>
    <t>Прочие безвозмездные поступления в бюджеты сельских поселений</t>
  </si>
  <si>
    <t>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</si>
  <si>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</si>
  <si>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к  Решению Собрания депутатов Старолещинского сельсовета Солнцевского района  Курской области   от 20.12.2023 года № _____ "О внесении изменений в решение Собрания депутатов Старолещинского сельсовета Солнцевского района  Курской области от 23.12.2022г.№ 41/7 "О бюджете муниципального образования "Старолещинский сельсовет" Солнцевского района Курской области на 2023 год и на плановый период  2024 и 2025 годов""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</si>
</sst>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1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1" fillId="0" borderId="0" xfId="0" applyFont="1"/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wrapText="1"/>
    </xf>
    <xf numFmtId="0" fontId="5" fillId="0" borderId="1" xfId="1" applyNumberFormat="1" applyFont="1" applyFill="1" applyBorder="1" applyAlignment="1">
      <alignment wrapText="1" readingOrder="1"/>
    </xf>
    <xf numFmtId="0" fontId="7" fillId="0" borderId="0" xfId="0" applyFont="1"/>
    <xf numFmtId="0" fontId="7" fillId="0" borderId="0" xfId="0" applyFont="1" applyAlignment="1">
      <alignment wrapText="1"/>
    </xf>
    <xf numFmtId="4" fontId="6" fillId="0" borderId="1" xfId="1" applyNumberFormat="1" applyFont="1" applyFill="1" applyBorder="1" applyAlignment="1">
      <alignment horizontal="center" wrapText="1" readingOrder="1"/>
    </xf>
    <xf numFmtId="4" fontId="5" fillId="0" borderId="1" xfId="1" applyNumberFormat="1" applyFont="1" applyFill="1" applyBorder="1" applyAlignment="1">
      <alignment horizontal="center" wrapText="1" readingOrder="1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1" applyNumberFormat="1" applyFont="1" applyFill="1" applyBorder="1" applyAlignment="1">
      <alignment horizontal="left" wrapText="1"/>
    </xf>
    <xf numFmtId="0" fontId="6" fillId="0" borderId="1" xfId="1" applyNumberFormat="1" applyFont="1" applyFill="1" applyBorder="1" applyAlignment="1">
      <alignment horizontal="left" wrapText="1" readingOrder="1"/>
    </xf>
    <xf numFmtId="43" fontId="7" fillId="0" borderId="1" xfId="0" applyNumberFormat="1" applyFont="1" applyBorder="1"/>
    <xf numFmtId="0" fontId="8" fillId="0" borderId="1" xfId="0" applyFont="1" applyBorder="1"/>
    <xf numFmtId="0" fontId="8" fillId="0" borderId="1" xfId="0" applyFont="1" applyBorder="1" applyAlignment="1">
      <alignment wrapText="1"/>
    </xf>
    <xf numFmtId="43" fontId="8" fillId="0" borderId="1" xfId="0" applyNumberFormat="1" applyFont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43" fontId="9" fillId="0" borderId="1" xfId="0" applyNumberFormat="1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43" fontId="10" fillId="0" borderId="1" xfId="0" applyNumberFormat="1" applyFont="1" applyBorder="1"/>
    <xf numFmtId="164" fontId="0" fillId="0" borderId="0" xfId="0" applyNumberFormat="1"/>
    <xf numFmtId="0" fontId="6" fillId="0" borderId="2" xfId="1" applyNumberFormat="1" applyFont="1" applyFill="1" applyBorder="1" applyAlignment="1">
      <alignment horizontal="center" wrapText="1" readingOrder="1"/>
    </xf>
    <xf numFmtId="0" fontId="12" fillId="0" borderId="2" xfId="1" applyNumberFormat="1" applyFont="1" applyFill="1" applyBorder="1" applyAlignment="1">
      <alignment horizontal="center" wrapText="1" readingOrder="1"/>
    </xf>
    <xf numFmtId="0" fontId="11" fillId="0" borderId="2" xfId="1" applyNumberFormat="1" applyFont="1" applyFill="1" applyBorder="1" applyAlignment="1">
      <alignment horizontal="left" wrapText="1"/>
    </xf>
    <xf numFmtId="0" fontId="13" fillId="0" borderId="2" xfId="1" applyNumberFormat="1" applyFont="1" applyFill="1" applyBorder="1" applyAlignment="1">
      <alignment horizontal="left" wrapText="1"/>
    </xf>
    <xf numFmtId="0" fontId="6" fillId="0" borderId="3" xfId="1" applyNumberFormat="1" applyFont="1" applyFill="1" applyBorder="1" applyAlignment="1">
      <alignment horizontal="center" wrapText="1" readingOrder="1"/>
    </xf>
    <xf numFmtId="0" fontId="11" fillId="0" borderId="3" xfId="1" applyNumberFormat="1" applyFont="1" applyFill="1" applyBorder="1" applyAlignment="1">
      <alignment horizontal="left" wrapText="1"/>
    </xf>
    <xf numFmtId="0" fontId="16" fillId="0" borderId="1" xfId="0" applyFont="1" applyBorder="1" applyAlignment="1">
      <alignment wrapText="1"/>
    </xf>
    <xf numFmtId="0" fontId="17" fillId="0" borderId="0" xfId="0" applyFont="1"/>
    <xf numFmtId="0" fontId="14" fillId="0" borderId="4" xfId="1" applyNumberFormat="1" applyFont="1" applyFill="1" applyBorder="1" applyAlignment="1">
      <alignment horizontal="center" wrapText="1" readingOrder="1"/>
    </xf>
    <xf numFmtId="0" fontId="15" fillId="0" borderId="4" xfId="1" applyNumberFormat="1" applyFont="1" applyFill="1" applyBorder="1" applyAlignment="1">
      <alignment horizontal="left" wrapText="1"/>
    </xf>
    <xf numFmtId="43" fontId="7" fillId="0" borderId="5" xfId="0" applyNumberFormat="1" applyFont="1" applyBorder="1"/>
    <xf numFmtId="0" fontId="14" fillId="0" borderId="1" xfId="1" applyNumberFormat="1" applyFont="1" applyFill="1" applyBorder="1" applyAlignment="1">
      <alignment horizontal="center" wrapText="1" readingOrder="1"/>
    </xf>
    <xf numFmtId="0" fontId="15" fillId="0" borderId="1" xfId="1" applyNumberFormat="1" applyFont="1" applyFill="1" applyBorder="1" applyAlignment="1">
      <alignment horizontal="left" wrapText="1"/>
    </xf>
    <xf numFmtId="0" fontId="6" fillId="0" borderId="1" xfId="1" applyNumberFormat="1" applyFont="1" applyFill="1" applyBorder="1" applyAlignment="1">
      <alignment horizontal="center" wrapText="1" readingOrder="1"/>
    </xf>
    <xf numFmtId="0" fontId="18" fillId="0" borderId="1" xfId="1" applyNumberFormat="1" applyFont="1" applyFill="1" applyBorder="1" applyAlignment="1">
      <alignment horizontal="left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wrapText="1"/>
    </xf>
    <xf numFmtId="43" fontId="9" fillId="2" borderId="1" xfId="0" applyNumberFormat="1" applyFont="1" applyFill="1" applyBorder="1"/>
    <xf numFmtId="43" fontId="7" fillId="2" borderId="1" xfId="0" applyNumberFormat="1" applyFont="1" applyFill="1" applyBorder="1"/>
    <xf numFmtId="0" fontId="1" fillId="2" borderId="1" xfId="0" applyFont="1" applyFill="1" applyBorder="1"/>
    <xf numFmtId="43" fontId="8" fillId="2" borderId="1" xfId="0" applyNumberFormat="1" applyFont="1" applyFill="1" applyBorder="1"/>
    <xf numFmtId="43" fontId="10" fillId="2" borderId="1" xfId="0" applyNumberFormat="1" applyFont="1" applyFill="1" applyBorder="1"/>
    <xf numFmtId="43" fontId="7" fillId="2" borderId="5" xfId="0" applyNumberFormat="1" applyFont="1" applyFill="1" applyBorder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topLeftCell="A43" zoomScaleSheetLayoutView="90" workbookViewId="0">
      <selection sqref="A1:E50"/>
    </sheetView>
  </sheetViews>
  <sheetFormatPr defaultRowHeight="15"/>
  <cols>
    <col min="1" max="1" width="26.85546875" customWidth="1"/>
    <col min="2" max="2" width="36.140625" customWidth="1"/>
    <col min="3" max="3" width="25.140625" customWidth="1"/>
    <col min="4" max="4" width="21.5703125" customWidth="1"/>
    <col min="5" max="5" width="28.28515625" customWidth="1"/>
    <col min="9" max="9" width="28.5703125" customWidth="1"/>
  </cols>
  <sheetData>
    <row r="1" spans="1:5" ht="15.75">
      <c r="E1" s="33" t="s">
        <v>68</v>
      </c>
    </row>
    <row r="2" spans="1:5" ht="132.75" customHeight="1">
      <c r="A2" s="6"/>
      <c r="B2" s="6"/>
      <c r="C2" s="6"/>
      <c r="D2" s="46" t="s">
        <v>88</v>
      </c>
      <c r="E2" s="46"/>
    </row>
    <row r="3" spans="1:5" ht="39" customHeight="1">
      <c r="A3" s="1"/>
      <c r="B3" s="1"/>
      <c r="C3" s="43" t="s">
        <v>51</v>
      </c>
      <c r="D3" s="43"/>
      <c r="E3" s="43"/>
    </row>
    <row r="4" spans="1:5" ht="95.25" customHeight="1">
      <c r="A4" s="6"/>
      <c r="B4" s="6"/>
      <c r="C4" s="6"/>
      <c r="D4" s="46" t="s">
        <v>69</v>
      </c>
      <c r="E4" s="46"/>
    </row>
    <row r="5" spans="1:5" ht="25.5" customHeight="1">
      <c r="A5" s="6"/>
      <c r="B5" s="6"/>
      <c r="C5" s="6"/>
      <c r="D5" s="7"/>
      <c r="E5" s="7"/>
    </row>
    <row r="6" spans="1:5" ht="34.5" customHeight="1">
      <c r="A6" s="45" t="s">
        <v>52</v>
      </c>
      <c r="B6" s="45"/>
      <c r="C6" s="45"/>
      <c r="D6" s="45"/>
      <c r="E6" s="45"/>
    </row>
    <row r="8" spans="1:5" ht="18.75" customHeight="1">
      <c r="A8" s="44" t="s">
        <v>0</v>
      </c>
      <c r="B8" s="44"/>
      <c r="C8" s="44"/>
      <c r="D8" s="44"/>
      <c r="E8" s="44"/>
    </row>
    <row r="9" spans="1:5" ht="38.25" customHeight="1">
      <c r="A9" s="2" t="s">
        <v>1</v>
      </c>
      <c r="B9" s="3" t="s">
        <v>2</v>
      </c>
      <c r="C9" s="2" t="s">
        <v>3</v>
      </c>
      <c r="D9" s="2" t="s">
        <v>4</v>
      </c>
      <c r="E9" s="2" t="s">
        <v>61</v>
      </c>
    </row>
    <row r="10" spans="1:5">
      <c r="A10" s="2">
        <v>1</v>
      </c>
      <c r="B10" s="4">
        <v>2</v>
      </c>
      <c r="C10" s="2">
        <v>3</v>
      </c>
      <c r="D10" s="2">
        <v>4</v>
      </c>
      <c r="E10" s="2">
        <v>5</v>
      </c>
    </row>
    <row r="11" spans="1:5" ht="28.5" customHeight="1">
      <c r="A11" s="5" t="s">
        <v>5</v>
      </c>
      <c r="B11" s="5"/>
      <c r="C11" s="8">
        <f>C12+C37</f>
        <v>3563528.6799999997</v>
      </c>
      <c r="D11" s="8">
        <f>D12+D37</f>
        <v>3073328</v>
      </c>
      <c r="E11" s="8">
        <f>E12+E37</f>
        <v>3081415</v>
      </c>
    </row>
    <row r="12" spans="1:5" ht="39" customHeight="1">
      <c r="A12" s="14" t="s">
        <v>6</v>
      </c>
      <c r="B12" s="13" t="s">
        <v>7</v>
      </c>
      <c r="C12" s="9">
        <f>C13+C19+C22+C30</f>
        <v>2894231.6799999997</v>
      </c>
      <c r="D12" s="9">
        <f t="shared" ref="D12:E12" si="0">D13+D19+D22+D30</f>
        <v>2385556</v>
      </c>
      <c r="E12" s="9">
        <f t="shared" si="0"/>
        <v>2435308</v>
      </c>
    </row>
    <row r="13" spans="1:5" ht="37.5" customHeight="1">
      <c r="A13" s="19" t="s">
        <v>8</v>
      </c>
      <c r="B13" s="20" t="s">
        <v>9</v>
      </c>
      <c r="C13" s="47">
        <f>C14</f>
        <v>283855.15999999997</v>
      </c>
      <c r="D13" s="21">
        <f t="shared" ref="D13:E13" si="1">D14</f>
        <v>341618</v>
      </c>
      <c r="E13" s="21">
        <f t="shared" si="1"/>
        <v>361083</v>
      </c>
    </row>
    <row r="14" spans="1:5" ht="22.5" customHeight="1">
      <c r="A14" s="19" t="s">
        <v>10</v>
      </c>
      <c r="B14" s="20" t="s">
        <v>11</v>
      </c>
      <c r="C14" s="47">
        <f>C15+C17+C18+C16</f>
        <v>283855.15999999997</v>
      </c>
      <c r="D14" s="21">
        <f t="shared" ref="D14:E14" si="2">D15+D17+D18+D16</f>
        <v>341618</v>
      </c>
      <c r="E14" s="21">
        <f t="shared" si="2"/>
        <v>361083</v>
      </c>
    </row>
    <row r="15" spans="1:5" ht="135" customHeight="1">
      <c r="A15" s="11" t="s">
        <v>12</v>
      </c>
      <c r="B15" s="12" t="s">
        <v>13</v>
      </c>
      <c r="C15" s="48">
        <v>269648</v>
      </c>
      <c r="D15" s="15">
        <v>339410</v>
      </c>
      <c r="E15" s="15">
        <v>358749</v>
      </c>
    </row>
    <row r="16" spans="1:5" ht="94.5" customHeight="1">
      <c r="A16" s="11" t="s">
        <v>78</v>
      </c>
      <c r="B16" s="12" t="s">
        <v>80</v>
      </c>
      <c r="C16" s="48">
        <v>13052</v>
      </c>
      <c r="D16" s="15">
        <v>2208</v>
      </c>
      <c r="E16" s="15">
        <v>2334</v>
      </c>
    </row>
    <row r="17" spans="1:9" ht="80.25" customHeight="1">
      <c r="A17" s="11" t="s">
        <v>79</v>
      </c>
      <c r="B17" s="12" t="s">
        <v>81</v>
      </c>
      <c r="C17" s="48">
        <v>540</v>
      </c>
      <c r="D17" s="15">
        <v>0</v>
      </c>
      <c r="E17" s="15">
        <v>0</v>
      </c>
    </row>
    <row r="18" spans="1:9" ht="87.75" customHeight="1">
      <c r="A18" s="41" t="s">
        <v>71</v>
      </c>
      <c r="B18" s="42" t="s">
        <v>70</v>
      </c>
      <c r="C18" s="49">
        <v>615.16</v>
      </c>
      <c r="D18" s="41">
        <v>0</v>
      </c>
      <c r="E18" s="41">
        <v>0</v>
      </c>
      <c r="I18" s="25"/>
    </row>
    <row r="19" spans="1:9" ht="37.5" customHeight="1">
      <c r="A19" s="16" t="s">
        <v>14</v>
      </c>
      <c r="B19" s="17" t="s">
        <v>15</v>
      </c>
      <c r="C19" s="50">
        <f>C20</f>
        <v>1314001.52</v>
      </c>
      <c r="D19" s="18">
        <f>D20</f>
        <v>757159</v>
      </c>
      <c r="E19" s="18">
        <f t="shared" ref="E19:E20" si="3">E20</f>
        <v>787446</v>
      </c>
    </row>
    <row r="20" spans="1:9" ht="31.5" customHeight="1">
      <c r="A20" s="11" t="s">
        <v>16</v>
      </c>
      <c r="B20" s="12" t="s">
        <v>17</v>
      </c>
      <c r="C20" s="48">
        <f>C21</f>
        <v>1314001.52</v>
      </c>
      <c r="D20" s="15">
        <f>D21</f>
        <v>757159</v>
      </c>
      <c r="E20" s="15">
        <f t="shared" si="3"/>
        <v>787446</v>
      </c>
    </row>
    <row r="21" spans="1:9" ht="31.5" customHeight="1">
      <c r="A21" s="11" t="s">
        <v>18</v>
      </c>
      <c r="B21" s="12" t="s">
        <v>17</v>
      </c>
      <c r="C21" s="48">
        <v>1314001.52</v>
      </c>
      <c r="D21" s="15">
        <v>757159</v>
      </c>
      <c r="E21" s="15">
        <v>787446</v>
      </c>
    </row>
    <row r="22" spans="1:9">
      <c r="A22" s="16" t="s">
        <v>19</v>
      </c>
      <c r="B22" s="17" t="s">
        <v>20</v>
      </c>
      <c r="C22" s="50">
        <f>C23+C25</f>
        <v>1176042</v>
      </c>
      <c r="D22" s="18">
        <f>D23+D25</f>
        <v>1284229</v>
      </c>
      <c r="E22" s="18">
        <f t="shared" ref="E22" si="4">E23+E25</f>
        <v>1284229</v>
      </c>
    </row>
    <row r="23" spans="1:9" ht="31.5" customHeight="1">
      <c r="A23" s="19" t="s">
        <v>21</v>
      </c>
      <c r="B23" s="20" t="s">
        <v>22</v>
      </c>
      <c r="C23" s="47">
        <f>C24</f>
        <v>97926</v>
      </c>
      <c r="D23" s="21">
        <f t="shared" ref="D23:E23" si="5">D24</f>
        <v>89949</v>
      </c>
      <c r="E23" s="21">
        <f t="shared" si="5"/>
        <v>89949</v>
      </c>
    </row>
    <row r="24" spans="1:9" ht="93" customHeight="1">
      <c r="A24" s="11" t="s">
        <v>23</v>
      </c>
      <c r="B24" s="12" t="s">
        <v>24</v>
      </c>
      <c r="C24" s="48">
        <v>97926</v>
      </c>
      <c r="D24" s="15">
        <v>89949</v>
      </c>
      <c r="E24" s="15">
        <v>89949</v>
      </c>
    </row>
    <row r="25" spans="1:9">
      <c r="A25" s="19" t="s">
        <v>25</v>
      </c>
      <c r="B25" s="20" t="s">
        <v>26</v>
      </c>
      <c r="C25" s="47">
        <f>C26+C28</f>
        <v>1078116</v>
      </c>
      <c r="D25" s="21">
        <f t="shared" ref="D25:E25" si="6">D26+D28</f>
        <v>1194280</v>
      </c>
      <c r="E25" s="21">
        <f t="shared" si="6"/>
        <v>1194280</v>
      </c>
    </row>
    <row r="26" spans="1:9">
      <c r="A26" s="22" t="s">
        <v>27</v>
      </c>
      <c r="B26" s="23" t="s">
        <v>28</v>
      </c>
      <c r="C26" s="51">
        <f>C27</f>
        <v>622229</v>
      </c>
      <c r="D26" s="24">
        <f t="shared" ref="D26:E26" si="7">D27</f>
        <v>741810</v>
      </c>
      <c r="E26" s="24">
        <f t="shared" si="7"/>
        <v>741810</v>
      </c>
    </row>
    <row r="27" spans="1:9" ht="66" customHeight="1">
      <c r="A27" s="11" t="s">
        <v>29</v>
      </c>
      <c r="B27" s="12" t="s">
        <v>30</v>
      </c>
      <c r="C27" s="48">
        <v>622229</v>
      </c>
      <c r="D27" s="15">
        <v>741810</v>
      </c>
      <c r="E27" s="15">
        <v>741810</v>
      </c>
    </row>
    <row r="28" spans="1:9" ht="30.75" customHeight="1">
      <c r="A28" s="22" t="s">
        <v>31</v>
      </c>
      <c r="B28" s="23" t="s">
        <v>32</v>
      </c>
      <c r="C28" s="51">
        <f>C29</f>
        <v>455887</v>
      </c>
      <c r="D28" s="24">
        <f t="shared" ref="D28:E28" si="8">D29</f>
        <v>452470</v>
      </c>
      <c r="E28" s="24">
        <f t="shared" si="8"/>
        <v>452470</v>
      </c>
    </row>
    <row r="29" spans="1:9" ht="64.5" customHeight="1">
      <c r="A29" s="11" t="s">
        <v>33</v>
      </c>
      <c r="B29" s="12" t="s">
        <v>34</v>
      </c>
      <c r="C29" s="48">
        <v>455887</v>
      </c>
      <c r="D29" s="15">
        <v>452470</v>
      </c>
      <c r="E29" s="15">
        <v>452470</v>
      </c>
    </row>
    <row r="30" spans="1:9" ht="64.5" customHeight="1">
      <c r="A30" s="30" t="s">
        <v>53</v>
      </c>
      <c r="B30" s="31" t="s">
        <v>54</v>
      </c>
      <c r="C30" s="50">
        <f>C31+C34</f>
        <v>120333</v>
      </c>
      <c r="D30" s="18">
        <f t="shared" ref="D30:E30" si="9">D31+D34</f>
        <v>2550</v>
      </c>
      <c r="E30" s="18">
        <f t="shared" si="9"/>
        <v>2550</v>
      </c>
    </row>
    <row r="31" spans="1:9" ht="39" customHeight="1">
      <c r="A31" s="26" t="s">
        <v>55</v>
      </c>
      <c r="B31" s="28" t="s">
        <v>56</v>
      </c>
      <c r="C31" s="48">
        <f>C32</f>
        <v>3100</v>
      </c>
      <c r="D31" s="15">
        <f t="shared" ref="D31:E32" si="10">D32</f>
        <v>2550</v>
      </c>
      <c r="E31" s="15">
        <f t="shared" si="10"/>
        <v>2550</v>
      </c>
    </row>
    <row r="32" spans="1:9" ht="39.75" customHeight="1">
      <c r="A32" s="27" t="s">
        <v>57</v>
      </c>
      <c r="B32" s="29" t="s">
        <v>58</v>
      </c>
      <c r="C32" s="48">
        <f>C33</f>
        <v>3100</v>
      </c>
      <c r="D32" s="15">
        <f t="shared" si="10"/>
        <v>2550</v>
      </c>
      <c r="E32" s="15">
        <f t="shared" si="10"/>
        <v>2550</v>
      </c>
    </row>
    <row r="33" spans="1:5" ht="64.5" customHeight="1">
      <c r="A33" s="34" t="s">
        <v>59</v>
      </c>
      <c r="B33" s="35" t="s">
        <v>60</v>
      </c>
      <c r="C33" s="52">
        <v>3100</v>
      </c>
      <c r="D33" s="36">
        <v>2550</v>
      </c>
      <c r="E33" s="36">
        <v>2550</v>
      </c>
    </row>
    <row r="34" spans="1:5" ht="35.25" customHeight="1">
      <c r="A34" s="39" t="s">
        <v>74</v>
      </c>
      <c r="B34" s="40" t="s">
        <v>77</v>
      </c>
      <c r="C34" s="50">
        <f>C35</f>
        <v>117233</v>
      </c>
      <c r="D34" s="18">
        <f t="shared" ref="D34:E35" si="11">D35</f>
        <v>0</v>
      </c>
      <c r="E34" s="18">
        <f t="shared" si="11"/>
        <v>0</v>
      </c>
    </row>
    <row r="35" spans="1:5" ht="30.75" customHeight="1">
      <c r="A35" s="39" t="s">
        <v>73</v>
      </c>
      <c r="B35" s="40" t="s">
        <v>76</v>
      </c>
      <c r="C35" s="50">
        <f>C36</f>
        <v>117233</v>
      </c>
      <c r="D35" s="18">
        <f t="shared" si="11"/>
        <v>0</v>
      </c>
      <c r="E35" s="18">
        <f t="shared" si="11"/>
        <v>0</v>
      </c>
    </row>
    <row r="36" spans="1:5" ht="54" customHeight="1">
      <c r="A36" s="37" t="s">
        <v>72</v>
      </c>
      <c r="B36" s="38" t="s">
        <v>75</v>
      </c>
      <c r="C36" s="48">
        <v>117233</v>
      </c>
      <c r="D36" s="15">
        <v>0</v>
      </c>
      <c r="E36" s="15">
        <v>0</v>
      </c>
    </row>
    <row r="37" spans="1:5" ht="36" customHeight="1">
      <c r="A37" s="16" t="s">
        <v>35</v>
      </c>
      <c r="B37" s="17" t="s">
        <v>36</v>
      </c>
      <c r="C37" s="50">
        <f>C38+C48+C45</f>
        <v>669297</v>
      </c>
      <c r="D37" s="18">
        <f t="shared" ref="D37:E37" si="12">D38+D48</f>
        <v>687772</v>
      </c>
      <c r="E37" s="18">
        <f t="shared" si="12"/>
        <v>646107</v>
      </c>
    </row>
    <row r="38" spans="1:5" ht="78.75" customHeight="1">
      <c r="A38" s="16" t="s">
        <v>37</v>
      </c>
      <c r="B38" s="17" t="s">
        <v>38</v>
      </c>
      <c r="C38" s="50">
        <f>C39+C42</f>
        <v>767836</v>
      </c>
      <c r="D38" s="18">
        <f>D39+D42</f>
        <v>687772</v>
      </c>
      <c r="E38" s="18">
        <f>E39+E42</f>
        <v>646107</v>
      </c>
    </row>
    <row r="39" spans="1:5" ht="54" customHeight="1">
      <c r="A39" s="16" t="s">
        <v>39</v>
      </c>
      <c r="B39" s="17" t="s">
        <v>40</v>
      </c>
      <c r="C39" s="50">
        <f>C40</f>
        <v>655710</v>
      </c>
      <c r="D39" s="18">
        <f t="shared" ref="D39:E39" si="13">D40</f>
        <v>570467</v>
      </c>
      <c r="E39" s="18">
        <f t="shared" si="13"/>
        <v>524567</v>
      </c>
    </row>
    <row r="40" spans="1:5" ht="75">
      <c r="A40" s="19" t="s">
        <v>41</v>
      </c>
      <c r="B40" s="20" t="s">
        <v>42</v>
      </c>
      <c r="C40" s="47">
        <f>C41</f>
        <v>655710</v>
      </c>
      <c r="D40" s="21">
        <f t="shared" ref="D40:E40" si="14">D41</f>
        <v>570467</v>
      </c>
      <c r="E40" s="21">
        <f t="shared" si="14"/>
        <v>524567</v>
      </c>
    </row>
    <row r="41" spans="1:5" ht="78" customHeight="1">
      <c r="A41" s="11" t="s">
        <v>43</v>
      </c>
      <c r="B41" s="12" t="s">
        <v>44</v>
      </c>
      <c r="C41" s="48">
        <v>655710</v>
      </c>
      <c r="D41" s="15">
        <v>570467</v>
      </c>
      <c r="E41" s="15">
        <v>524567</v>
      </c>
    </row>
    <row r="42" spans="1:5" ht="45.75" customHeight="1">
      <c r="A42" s="16" t="s">
        <v>45</v>
      </c>
      <c r="B42" s="17" t="s">
        <v>46</v>
      </c>
      <c r="C42" s="50">
        <f>C43</f>
        <v>112126</v>
      </c>
      <c r="D42" s="18">
        <f t="shared" ref="D42:E43" si="15">D43</f>
        <v>117305</v>
      </c>
      <c r="E42" s="18">
        <f t="shared" si="15"/>
        <v>121540</v>
      </c>
    </row>
    <row r="43" spans="1:5" ht="83.25" customHeight="1">
      <c r="A43" s="11" t="s">
        <v>47</v>
      </c>
      <c r="B43" s="12" t="s">
        <v>48</v>
      </c>
      <c r="C43" s="48">
        <f>C44</f>
        <v>112126</v>
      </c>
      <c r="D43" s="15">
        <f t="shared" si="15"/>
        <v>117305</v>
      </c>
      <c r="E43" s="15">
        <f t="shared" si="15"/>
        <v>121540</v>
      </c>
    </row>
    <row r="44" spans="1:5" ht="77.25" customHeight="1">
      <c r="A44" s="11" t="s">
        <v>49</v>
      </c>
      <c r="B44" s="12" t="s">
        <v>50</v>
      </c>
      <c r="C44" s="48">
        <v>112126</v>
      </c>
      <c r="D44" s="15">
        <v>117305</v>
      </c>
      <c r="E44" s="15">
        <v>121540</v>
      </c>
    </row>
    <row r="45" spans="1:5" ht="38.25" customHeight="1">
      <c r="A45" s="16" t="s">
        <v>83</v>
      </c>
      <c r="B45" s="17" t="s">
        <v>82</v>
      </c>
      <c r="C45" s="50">
        <f>C46</f>
        <v>300</v>
      </c>
      <c r="D45" s="18">
        <f t="shared" ref="D45:E45" si="16">D46</f>
        <v>0</v>
      </c>
      <c r="E45" s="18">
        <f t="shared" si="16"/>
        <v>0</v>
      </c>
    </row>
    <row r="46" spans="1:5" ht="33" customHeight="1">
      <c r="A46" s="11" t="s">
        <v>84</v>
      </c>
      <c r="B46" s="12" t="s">
        <v>85</v>
      </c>
      <c r="C46" s="48">
        <f>C47</f>
        <v>300</v>
      </c>
      <c r="D46" s="15">
        <v>0</v>
      </c>
      <c r="E46" s="15">
        <v>0</v>
      </c>
    </row>
    <row r="47" spans="1:5" ht="61.5" customHeight="1">
      <c r="A47" s="11" t="s">
        <v>86</v>
      </c>
      <c r="B47" s="12" t="s">
        <v>87</v>
      </c>
      <c r="C47" s="48">
        <v>300</v>
      </c>
      <c r="D47" s="15">
        <v>0</v>
      </c>
      <c r="E47" s="15">
        <v>0</v>
      </c>
    </row>
    <row r="48" spans="1:5" ht="84" customHeight="1">
      <c r="A48" s="11" t="s">
        <v>62</v>
      </c>
      <c r="B48" s="32" t="s">
        <v>63</v>
      </c>
      <c r="C48" s="48">
        <v>-98839</v>
      </c>
      <c r="D48" s="15">
        <v>0</v>
      </c>
      <c r="E48" s="15">
        <v>0</v>
      </c>
    </row>
    <row r="49" spans="1:5" ht="84" customHeight="1">
      <c r="A49" s="11" t="s">
        <v>64</v>
      </c>
      <c r="B49" s="12" t="s">
        <v>65</v>
      </c>
      <c r="C49" s="48">
        <v>-98839</v>
      </c>
      <c r="D49" s="15">
        <v>0</v>
      </c>
      <c r="E49" s="15">
        <v>0</v>
      </c>
    </row>
    <row r="50" spans="1:5" ht="84" customHeight="1">
      <c r="A50" s="11" t="s">
        <v>67</v>
      </c>
      <c r="B50" s="12" t="s">
        <v>66</v>
      </c>
      <c r="C50" s="48">
        <v>-98839</v>
      </c>
      <c r="D50" s="15">
        <v>0</v>
      </c>
      <c r="E50" s="15">
        <v>0</v>
      </c>
    </row>
    <row r="51" spans="1:5">
      <c r="B51" s="10"/>
    </row>
    <row r="52" spans="1:5">
      <c r="B52" s="10"/>
    </row>
  </sheetData>
  <mergeCells count="5">
    <mergeCell ref="C3:E3"/>
    <mergeCell ref="A8:E8"/>
    <mergeCell ref="A6:E6"/>
    <mergeCell ref="D4:E4"/>
    <mergeCell ref="D2:E2"/>
  </mergeCells>
  <pageMargins left="0.11811023622047245" right="0.19685039370078741" top="0.15748031496062992" bottom="0.15748031496062992" header="0.31496062992125984" footer="0.31496062992125984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2023-12-22T13:51:32Z</dcterms:modified>
</cp:coreProperties>
</file>